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9320" windowHeight="7995" activeTab="1"/>
  </bookViews>
  <sheets>
    <sheet name="Форма 7-НК" sheetId="1" r:id="rId1"/>
    <sheet name="Свод по району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G8" i="2" l="1"/>
  <c r="GF8" i="2" s="1"/>
  <c r="GE8" i="2" s="1"/>
  <c r="GG9" i="2"/>
  <c r="GF9" i="2"/>
  <c r="GE9" i="2" s="1"/>
  <c r="FM8" i="2"/>
  <c r="FM9" i="2"/>
  <c r="FB8" i="2"/>
  <c r="FB9" i="2"/>
  <c r="EV8" i="2"/>
  <c r="EV9" i="2"/>
  <c r="ER8" i="2"/>
  <c r="ER9" i="2"/>
  <c r="EM8" i="2"/>
  <c r="EM9" i="2"/>
  <c r="EI8" i="2"/>
  <c r="EI9" i="2"/>
  <c r="EE8" i="2"/>
  <c r="EE9" i="2"/>
  <c r="EA8" i="2"/>
  <c r="EA9" i="2"/>
  <c r="DK8" i="2"/>
  <c r="DK9" i="2"/>
  <c r="DB8" i="2"/>
  <c r="DB9" i="2"/>
  <c r="CK8" i="2"/>
  <c r="CK9" i="2"/>
  <c r="CJ8" i="2"/>
  <c r="CJ9" i="2"/>
  <c r="AM8" i="2"/>
  <c r="AM9" i="2"/>
  <c r="AJ8" i="2"/>
  <c r="AJ9" i="2"/>
  <c r="CB6" i="1"/>
  <c r="P26" i="1"/>
  <c r="Q26" i="1"/>
  <c r="S7" i="2"/>
  <c r="R7" i="2"/>
  <c r="GE26" i="1"/>
  <c r="GH7" i="2"/>
  <c r="GF26" i="1"/>
  <c r="GI7" i="2" s="1"/>
  <c r="GG26" i="1"/>
  <c r="GJ7" i="2"/>
  <c r="GH26" i="1"/>
  <c r="GK7" i="2" s="1"/>
  <c r="GI26" i="1"/>
  <c r="GL7" i="2"/>
  <c r="GJ26" i="1"/>
  <c r="GM7" i="2" s="1"/>
  <c r="GK26" i="1"/>
  <c r="GN7" i="2"/>
  <c r="GL26" i="1"/>
  <c r="GO7" i="2" s="1"/>
  <c r="GG7" i="2" s="1"/>
  <c r="GF7" i="2" s="1"/>
  <c r="GM26" i="1"/>
  <c r="GP7" i="2"/>
  <c r="GN26" i="1"/>
  <c r="GQ7" i="2" s="1"/>
  <c r="GO26" i="1"/>
  <c r="GR7" i="2"/>
  <c r="GP26" i="1"/>
  <c r="GS7" i="2" s="1"/>
  <c r="GQ26" i="1"/>
  <c r="GT7" i="2"/>
  <c r="GR26" i="1"/>
  <c r="GU7" i="2" s="1"/>
  <c r="GS26" i="1"/>
  <c r="GV7" i="2"/>
  <c r="GT26" i="1"/>
  <c r="GW7" i="2" s="1"/>
  <c r="GU26" i="1"/>
  <c r="GX7" i="2"/>
  <c r="GV26" i="1"/>
  <c r="GY7" i="2" s="1"/>
  <c r="GW26" i="1"/>
  <c r="GZ7" i="2"/>
  <c r="GX26" i="1"/>
  <c r="HA7" i="2" s="1"/>
  <c r="GY26" i="1"/>
  <c r="HB7" i="2"/>
  <c r="GZ26" i="1"/>
  <c r="HC7" i="2" s="1"/>
  <c r="HA26" i="1"/>
  <c r="HD7" i="2"/>
  <c r="HB26" i="1"/>
  <c r="HE7" i="2" s="1"/>
  <c r="HC26" i="1"/>
  <c r="HF7" i="2"/>
  <c r="HD26" i="1"/>
  <c r="HG7" i="2" s="1"/>
  <c r="GD7" i="1"/>
  <c r="GC7" i="1"/>
  <c r="GD8" i="1"/>
  <c r="GC8" i="1" s="1"/>
  <c r="GD9" i="1"/>
  <c r="GC9" i="1" s="1"/>
  <c r="GB9" i="1" s="1"/>
  <c r="GD10" i="1"/>
  <c r="GC10" i="1"/>
  <c r="GB10" i="1" s="1"/>
  <c r="GD11" i="1"/>
  <c r="GC11" i="1" s="1"/>
  <c r="GB11" i="1" s="1"/>
  <c r="GD12" i="1"/>
  <c r="GC12" i="1" s="1"/>
  <c r="GB12" i="1" s="1"/>
  <c r="GD13" i="1"/>
  <c r="GC13" i="1" s="1"/>
  <c r="GB13" i="1" s="1"/>
  <c r="GD14" i="1"/>
  <c r="GC14" i="1"/>
  <c r="GB14" i="1" s="1"/>
  <c r="GD15" i="1"/>
  <c r="GC15" i="1" s="1"/>
  <c r="GB15" i="1" s="1"/>
  <c r="GD16" i="1"/>
  <c r="GC16" i="1" s="1"/>
  <c r="GB16" i="1" s="1"/>
  <c r="GD17" i="1"/>
  <c r="GC17" i="1" s="1"/>
  <c r="GB17" i="1" s="1"/>
  <c r="GD18" i="1"/>
  <c r="GC18" i="1"/>
  <c r="GB18" i="1" s="1"/>
  <c r="GD19" i="1"/>
  <c r="GC19" i="1" s="1"/>
  <c r="GB19" i="1" s="1"/>
  <c r="GD20" i="1"/>
  <c r="GC20" i="1" s="1"/>
  <c r="GB20" i="1" s="1"/>
  <c r="GD21" i="1"/>
  <c r="GC21" i="1" s="1"/>
  <c r="GB21" i="1" s="1"/>
  <c r="GD22" i="1"/>
  <c r="GC22" i="1"/>
  <c r="GB22" i="1" s="1"/>
  <c r="GD23" i="1"/>
  <c r="GC23" i="1" s="1"/>
  <c r="GB23" i="1" s="1"/>
  <c r="GD24" i="1"/>
  <c r="GC24" i="1" s="1"/>
  <c r="GB24" i="1" s="1"/>
  <c r="GD25" i="1"/>
  <c r="GC25" i="1" s="1"/>
  <c r="GB25" i="1" s="1"/>
  <c r="GD6" i="1"/>
  <c r="GC6" i="1"/>
  <c r="FJ7" i="1"/>
  <c r="FJ8" i="1"/>
  <c r="FJ9" i="1"/>
  <c r="FJ10" i="1"/>
  <c r="FJ11" i="1"/>
  <c r="FJ12" i="1"/>
  <c r="FJ13" i="1"/>
  <c r="FJ14" i="1"/>
  <c r="FJ15" i="1"/>
  <c r="FJ16" i="1"/>
  <c r="FJ17" i="1"/>
  <c r="FJ18" i="1"/>
  <c r="FJ19" i="1"/>
  <c r="FJ20" i="1"/>
  <c r="FJ21" i="1"/>
  <c r="FJ22" i="1"/>
  <c r="FJ23" i="1"/>
  <c r="FJ24" i="1"/>
  <c r="FJ25" i="1"/>
  <c r="FJ6" i="1"/>
  <c r="EB26" i="1"/>
  <c r="EB7" i="2" s="1"/>
  <c r="EC26" i="1"/>
  <c r="EF7" i="2"/>
  <c r="ED26" i="1"/>
  <c r="EJ7" i="2" s="1"/>
  <c r="EI7" i="2" s="1"/>
  <c r="EE26" i="1"/>
  <c r="EN7" i="2"/>
  <c r="EF26" i="1"/>
  <c r="ES7" i="2" s="1"/>
  <c r="EG26" i="1"/>
  <c r="EW7" i="2"/>
  <c r="EH26" i="1"/>
  <c r="EI26" i="1"/>
  <c r="EC7" i="2" s="1"/>
  <c r="EJ26" i="1"/>
  <c r="EG7" i="2" s="1"/>
  <c r="EK26" i="1"/>
  <c r="EK7" i="2" s="1"/>
  <c r="EL26" i="1"/>
  <c r="EO7" i="2" s="1"/>
  <c r="EM26" i="1"/>
  <c r="ET7" i="2" s="1"/>
  <c r="EN26" i="1"/>
  <c r="EX7" i="2" s="1"/>
  <c r="EV7" i="2" s="1"/>
  <c r="EO26" i="1"/>
  <c r="EP26" i="1"/>
  <c r="ED7" i="2"/>
  <c r="EQ26" i="1"/>
  <c r="EH7" i="2" s="1"/>
  <c r="ER26" i="1"/>
  <c r="EL7" i="2" s="1"/>
  <c r="ES26" i="1"/>
  <c r="EP7" i="2" s="1"/>
  <c r="ET26" i="1"/>
  <c r="EU7" i="2" s="1"/>
  <c r="EU26" i="1"/>
  <c r="EY7" i="2"/>
  <c r="EV26" i="1"/>
  <c r="EA7" i="1"/>
  <c r="EA8" i="1"/>
  <c r="EA9" i="1"/>
  <c r="EA10" i="1"/>
  <c r="EA11" i="1"/>
  <c r="EA12" i="1"/>
  <c r="EA13" i="1"/>
  <c r="EA14" i="1"/>
  <c r="EA15" i="1"/>
  <c r="EA16" i="1"/>
  <c r="EA17" i="1"/>
  <c r="EA18" i="1"/>
  <c r="EA19" i="1"/>
  <c r="EA21" i="1"/>
  <c r="EA22" i="1"/>
  <c r="EA23" i="1"/>
  <c r="EA24" i="1"/>
  <c r="EA25" i="1"/>
  <c r="DZ7" i="1"/>
  <c r="DZ8" i="1"/>
  <c r="DZ9" i="1"/>
  <c r="DZ10" i="1"/>
  <c r="DZ11" i="1"/>
  <c r="DZ12" i="1"/>
  <c r="DZ13" i="1"/>
  <c r="DZ14" i="1"/>
  <c r="DZ15" i="1"/>
  <c r="DZ16" i="1"/>
  <c r="DZ17" i="1"/>
  <c r="DZ18" i="1"/>
  <c r="DZ19" i="1"/>
  <c r="DZ20" i="1"/>
  <c r="DZ21" i="1"/>
  <c r="DZ22" i="1"/>
  <c r="DZ23" i="1"/>
  <c r="DZ24" i="1"/>
  <c r="DZ25" i="1"/>
  <c r="DY7" i="1"/>
  <c r="DY8" i="1"/>
  <c r="DY9" i="1"/>
  <c r="DY10" i="1"/>
  <c r="DY11" i="1"/>
  <c r="DY12" i="1"/>
  <c r="DY13" i="1"/>
  <c r="DY14" i="1"/>
  <c r="DY15" i="1"/>
  <c r="DY16" i="1"/>
  <c r="DY17" i="1"/>
  <c r="DY18" i="1"/>
  <c r="DY19" i="1"/>
  <c r="DY20" i="1"/>
  <c r="DY21" i="1"/>
  <c r="DY22" i="1"/>
  <c r="DY23" i="1"/>
  <c r="DY24" i="1"/>
  <c r="DY25" i="1"/>
  <c r="DX7" i="1"/>
  <c r="DX8" i="1"/>
  <c r="DX9" i="1"/>
  <c r="DX10" i="1"/>
  <c r="DX11" i="1"/>
  <c r="DX12" i="1"/>
  <c r="DX13" i="1"/>
  <c r="DX14" i="1"/>
  <c r="DX15" i="1"/>
  <c r="DX16" i="1"/>
  <c r="DX17" i="1"/>
  <c r="DX18" i="1"/>
  <c r="DX19" i="1"/>
  <c r="DX20" i="1"/>
  <c r="DX21" i="1"/>
  <c r="DX22" i="1"/>
  <c r="DX23" i="1"/>
  <c r="DX24" i="1"/>
  <c r="DX25" i="1"/>
  <c r="DW7" i="1"/>
  <c r="DW8" i="1"/>
  <c r="DW9" i="1"/>
  <c r="DW10" i="1"/>
  <c r="DW11" i="1"/>
  <c r="DW12" i="1"/>
  <c r="DW13" i="1"/>
  <c r="DW14" i="1"/>
  <c r="DW15" i="1"/>
  <c r="DW16" i="1"/>
  <c r="DW17" i="1"/>
  <c r="DW18" i="1"/>
  <c r="DW19" i="1"/>
  <c r="DW20" i="1"/>
  <c r="DW21" i="1"/>
  <c r="DW22" i="1"/>
  <c r="DW23" i="1"/>
  <c r="DW24" i="1"/>
  <c r="DW25" i="1"/>
  <c r="EA6" i="1"/>
  <c r="DZ6" i="1"/>
  <c r="DZ26" i="1" s="1"/>
  <c r="DY6" i="1"/>
  <c r="DY26" i="1" s="1"/>
  <c r="DX6" i="1"/>
  <c r="DW6" i="1"/>
  <c r="DV7" i="1"/>
  <c r="DV8" i="1"/>
  <c r="DV9" i="1"/>
  <c r="DV10" i="1"/>
  <c r="DV11" i="1"/>
  <c r="DV12" i="1"/>
  <c r="DV13" i="1"/>
  <c r="DV14" i="1"/>
  <c r="DV15" i="1"/>
  <c r="DV16" i="1"/>
  <c r="DV17" i="1"/>
  <c r="DV18" i="1"/>
  <c r="DV19" i="1"/>
  <c r="DV20" i="1"/>
  <c r="DV21" i="1"/>
  <c r="DV22" i="1"/>
  <c r="DV23" i="1"/>
  <c r="DV24" i="1"/>
  <c r="DV25" i="1"/>
  <c r="DV6" i="1"/>
  <c r="DV26" i="1" s="1"/>
  <c r="DU7" i="1"/>
  <c r="DU8" i="1"/>
  <c r="DU9" i="1"/>
  <c r="DU10" i="1"/>
  <c r="DU11" i="1"/>
  <c r="DU12" i="1"/>
  <c r="DU13" i="1"/>
  <c r="DU14" i="1"/>
  <c r="DU15" i="1"/>
  <c r="DU16" i="1"/>
  <c r="DU17" i="1"/>
  <c r="DU19" i="1"/>
  <c r="DU20" i="1"/>
  <c r="DU21" i="1"/>
  <c r="DU22" i="1"/>
  <c r="DU24" i="1"/>
  <c r="DU25" i="1"/>
  <c r="DU6" i="1"/>
  <c r="EY7" i="1"/>
  <c r="EY8" i="1"/>
  <c r="EY9" i="1"/>
  <c r="EY10" i="1"/>
  <c r="EY11" i="1"/>
  <c r="EY12" i="1"/>
  <c r="EY13" i="1"/>
  <c r="EY14" i="1"/>
  <c r="EY15" i="1"/>
  <c r="EY16" i="1"/>
  <c r="EY17" i="1"/>
  <c r="EY18" i="1"/>
  <c r="EY19" i="1"/>
  <c r="EY20" i="1"/>
  <c r="EY21" i="1"/>
  <c r="EY22" i="1"/>
  <c r="EY23" i="1"/>
  <c r="EY24" i="1"/>
  <c r="EY25" i="1"/>
  <c r="EY6" i="1"/>
  <c r="DX26" i="1"/>
  <c r="AC7" i="1"/>
  <c r="AC26" i="1" s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CE7" i="1"/>
  <c r="CE8" i="1"/>
  <c r="CE9" i="1"/>
  <c r="CE10" i="1"/>
  <c r="CE11" i="1"/>
  <c r="CE12" i="1"/>
  <c r="CE13" i="1"/>
  <c r="CE14" i="1"/>
  <c r="CE15" i="1"/>
  <c r="CE16" i="1"/>
  <c r="CE17" i="1"/>
  <c r="CE18" i="1"/>
  <c r="CE19" i="1"/>
  <c r="CE20" i="1"/>
  <c r="CE21" i="1"/>
  <c r="CE22" i="1"/>
  <c r="CE23" i="1"/>
  <c r="CE24" i="1"/>
  <c r="CE25" i="1"/>
  <c r="CE6" i="1"/>
  <c r="CF26" i="1"/>
  <c r="CL7" i="2"/>
  <c r="CG26" i="1"/>
  <c r="CM7" i="2" s="1"/>
  <c r="CH26" i="1"/>
  <c r="DC7" i="2"/>
  <c r="CI26" i="1"/>
  <c r="DL7" i="2" s="1"/>
  <c r="CJ26" i="1"/>
  <c r="CN7" i="2"/>
  <c r="CK26" i="1"/>
  <c r="CO7" i="2" s="1"/>
  <c r="CL26" i="1"/>
  <c r="DD7" i="2"/>
  <c r="CM26" i="1"/>
  <c r="DM7" i="2" s="1"/>
  <c r="CN26" i="1"/>
  <c r="CP7" i="2"/>
  <c r="CO26" i="1"/>
  <c r="CQ7" i="2" s="1"/>
  <c r="CK7" i="2" s="1"/>
  <c r="CP26" i="1"/>
  <c r="DE7" i="2"/>
  <c r="CQ26" i="1"/>
  <c r="DN7" i="2" s="1"/>
  <c r="CR26" i="1"/>
  <c r="CR7" i="2"/>
  <c r="CS26" i="1"/>
  <c r="CS7" i="2" s="1"/>
  <c r="CT26" i="1"/>
  <c r="DF7" i="2"/>
  <c r="CU26" i="1"/>
  <c r="DO7" i="2" s="1"/>
  <c r="CV26" i="1"/>
  <c r="CT7" i="2"/>
  <c r="CW26" i="1"/>
  <c r="CU7" i="2" s="1"/>
  <c r="CX26" i="1"/>
  <c r="DG7" i="2"/>
  <c r="CY26" i="1"/>
  <c r="DP7" i="2" s="1"/>
  <c r="CZ26" i="1"/>
  <c r="CV7" i="2"/>
  <c r="DA26" i="1"/>
  <c r="CW7" i="2" s="1"/>
  <c r="DB26" i="1"/>
  <c r="DH7" i="2"/>
  <c r="DC26" i="1"/>
  <c r="DQ7" i="2" s="1"/>
  <c r="DD26" i="1"/>
  <c r="CX7" i="2"/>
  <c r="DE26" i="1"/>
  <c r="CY7" i="2" s="1"/>
  <c r="DF26" i="1"/>
  <c r="DI7" i="2"/>
  <c r="DG26" i="1"/>
  <c r="DR7" i="2" s="1"/>
  <c r="DH26" i="1"/>
  <c r="CZ7" i="2"/>
  <c r="DI26" i="1"/>
  <c r="DA7" i="2" s="1"/>
  <c r="DJ26" i="1"/>
  <c r="DJ7" i="2"/>
  <c r="DK26" i="1"/>
  <c r="DS7" i="2" s="1"/>
  <c r="CD7" i="1"/>
  <c r="CD8" i="1"/>
  <c r="CD9" i="1"/>
  <c r="CD10" i="1"/>
  <c r="CD11" i="1"/>
  <c r="CD12" i="1"/>
  <c r="CD13" i="1"/>
  <c r="CD14" i="1"/>
  <c r="CD15" i="1"/>
  <c r="CD16" i="1"/>
  <c r="CD17" i="1"/>
  <c r="CD18" i="1"/>
  <c r="CD19" i="1"/>
  <c r="CD20" i="1"/>
  <c r="CD21" i="1"/>
  <c r="CD22" i="1"/>
  <c r="CD23" i="1"/>
  <c r="CD24" i="1"/>
  <c r="CD25" i="1"/>
  <c r="CD6" i="1"/>
  <c r="CC7" i="1"/>
  <c r="CC8" i="1"/>
  <c r="CC9" i="1"/>
  <c r="CC10" i="1"/>
  <c r="CC11" i="1"/>
  <c r="CC12" i="1"/>
  <c r="CC13" i="1"/>
  <c r="CC14" i="1"/>
  <c r="CC15" i="1"/>
  <c r="CC16" i="1"/>
  <c r="CC17" i="1"/>
  <c r="CC18" i="1"/>
  <c r="CC19" i="1"/>
  <c r="CC20" i="1"/>
  <c r="CC21" i="1"/>
  <c r="CC22" i="1"/>
  <c r="CC23" i="1"/>
  <c r="CC24" i="1"/>
  <c r="CC25" i="1"/>
  <c r="CC6" i="1"/>
  <c r="CB7" i="1"/>
  <c r="CB8" i="1"/>
  <c r="CB9" i="1"/>
  <c r="CB10" i="1"/>
  <c r="CB11" i="1"/>
  <c r="CB12" i="1"/>
  <c r="CB13" i="1"/>
  <c r="CB14" i="1"/>
  <c r="CB15" i="1"/>
  <c r="CB16" i="1"/>
  <c r="CB17" i="1"/>
  <c r="CB18" i="1"/>
  <c r="CB19" i="1"/>
  <c r="CB20" i="1"/>
  <c r="CB21" i="1"/>
  <c r="CB22" i="1"/>
  <c r="CB23" i="1"/>
  <c r="CB24" i="1"/>
  <c r="CB25" i="1"/>
  <c r="AD26" i="1"/>
  <c r="AK7" i="2" s="1"/>
  <c r="AE26" i="1"/>
  <c r="AN7" i="2"/>
  <c r="AF26" i="1"/>
  <c r="AL7" i="2" s="1"/>
  <c r="AG26" i="1"/>
  <c r="AO7" i="2"/>
  <c r="AH26" i="1"/>
  <c r="AP7" i="2" s="1"/>
  <c r="AJ7" i="2" s="1"/>
  <c r="AI26" i="1"/>
  <c r="AQ7" i="2"/>
  <c r="AJ26" i="1"/>
  <c r="AR7" i="2" s="1"/>
  <c r="AK26" i="1"/>
  <c r="AU7" i="2"/>
  <c r="AL26" i="1"/>
  <c r="AS7" i="2" s="1"/>
  <c r="AM26" i="1"/>
  <c r="AV7" i="2"/>
  <c r="AN26" i="1"/>
  <c r="AT7" i="2" s="1"/>
  <c r="AO26" i="1"/>
  <c r="AW7" i="2"/>
  <c r="AP26" i="1"/>
  <c r="AX7" i="2" s="1"/>
  <c r="AQ26" i="1"/>
  <c r="BB7" i="2"/>
  <c r="AR26" i="1"/>
  <c r="AY7" i="2" s="1"/>
  <c r="AS26" i="1"/>
  <c r="BC7" i="2"/>
  <c r="AT26" i="1"/>
  <c r="AZ7" i="2" s="1"/>
  <c r="AU26" i="1"/>
  <c r="BD7" i="2"/>
  <c r="AV26" i="1"/>
  <c r="BA7" i="2" s="1"/>
  <c r="AW26" i="1"/>
  <c r="BE7" i="2"/>
  <c r="AX26" i="1"/>
  <c r="BF7" i="2" s="1"/>
  <c r="AY26" i="1"/>
  <c r="BG7" i="2"/>
  <c r="AZ26" i="1"/>
  <c r="BH7" i="2" s="1"/>
  <c r="BA26" i="1"/>
  <c r="BI7" i="2"/>
  <c r="BB26" i="1"/>
  <c r="BJ7" i="2" s="1"/>
  <c r="BC26" i="1"/>
  <c r="BK7" i="2"/>
  <c r="BD26" i="1"/>
  <c r="BL7" i="2" s="1"/>
  <c r="BE26" i="1"/>
  <c r="BM7" i="2"/>
  <c r="BF26" i="1"/>
  <c r="BN7" i="2" s="1"/>
  <c r="BG26" i="1"/>
  <c r="BO7" i="2"/>
  <c r="BH26" i="1"/>
  <c r="BP7" i="2" s="1"/>
  <c r="BI26" i="1"/>
  <c r="BQ7" i="2"/>
  <c r="BJ26" i="1"/>
  <c r="BR7" i="2" s="1"/>
  <c r="BK26" i="1"/>
  <c r="BS7" i="2"/>
  <c r="BL26" i="1"/>
  <c r="BT7" i="2" s="1"/>
  <c r="BM26" i="1"/>
  <c r="BU7" i="2"/>
  <c r="BN26" i="1"/>
  <c r="BV7" i="2" s="1"/>
  <c r="BO26" i="1"/>
  <c r="BW7" i="2"/>
  <c r="BP26" i="1"/>
  <c r="BX7" i="2" s="1"/>
  <c r="BQ26" i="1"/>
  <c r="BY7" i="2"/>
  <c r="BR26" i="1"/>
  <c r="BZ7" i="2" s="1"/>
  <c r="BS26" i="1"/>
  <c r="CA7" i="2"/>
  <c r="BT26" i="1"/>
  <c r="CB7" i="2" s="1"/>
  <c r="BU26" i="1"/>
  <c r="CC7" i="2"/>
  <c r="BV26" i="1"/>
  <c r="CD7" i="2" s="1"/>
  <c r="BW26" i="1"/>
  <c r="CE7" i="2"/>
  <c r="BX26" i="1"/>
  <c r="CF7" i="2" s="1"/>
  <c r="BY26" i="1"/>
  <c r="CG7" i="2"/>
  <c r="FY26" i="1"/>
  <c r="GB7" i="2" s="1"/>
  <c r="FX26" i="1"/>
  <c r="GA7" i="2"/>
  <c r="FW26" i="1"/>
  <c r="FZ7" i="2" s="1"/>
  <c r="FV26" i="1"/>
  <c r="FY7" i="2" s="1"/>
  <c r="FU26" i="1"/>
  <c r="FX7" i="2"/>
  <c r="FT26" i="1"/>
  <c r="FW7" i="2" s="1"/>
  <c r="FS26" i="1"/>
  <c r="FV7" i="2"/>
  <c r="FR26" i="1"/>
  <c r="FU7" i="2" s="1"/>
  <c r="FQ26" i="1"/>
  <c r="FT7" i="2"/>
  <c r="FP26" i="1"/>
  <c r="FS7" i="2" s="1"/>
  <c r="FO26" i="1"/>
  <c r="FN26" i="1"/>
  <c r="FQ7" i="2" s="1"/>
  <c r="FM26" i="1"/>
  <c r="FL26" i="1"/>
  <c r="FO7" i="2" s="1"/>
  <c r="FK26" i="1"/>
  <c r="FN7" i="2"/>
  <c r="FI26" i="1"/>
  <c r="FL7" i="2" s="1"/>
  <c r="FH26" i="1"/>
  <c r="FK7" i="2"/>
  <c r="FE26" i="1"/>
  <c r="FH7" i="2" s="1"/>
  <c r="FD26" i="1"/>
  <c r="FG7" i="2"/>
  <c r="FC26" i="1"/>
  <c r="FF7" i="2" s="1"/>
  <c r="FB26" i="1"/>
  <c r="FE7" i="2"/>
  <c r="FA26" i="1"/>
  <c r="FD7" i="2" s="1"/>
  <c r="FB7" i="2" s="1"/>
  <c r="EZ26" i="1"/>
  <c r="FC7" i="2"/>
  <c r="DW26" i="1"/>
  <c r="DS26" i="1"/>
  <c r="DZ7" i="2"/>
  <c r="DR26" i="1"/>
  <c r="DY7" i="2" s="1"/>
  <c r="DQ26" i="1"/>
  <c r="DX7" i="2"/>
  <c r="DP26" i="1"/>
  <c r="DW7" i="2" s="1"/>
  <c r="DO26" i="1"/>
  <c r="DV7" i="2"/>
  <c r="Y26" i="1"/>
  <c r="AG7" i="2" s="1"/>
  <c r="X26" i="1"/>
  <c r="AF7" i="2"/>
  <c r="W26" i="1"/>
  <c r="V26" i="1"/>
  <c r="AE7" i="2" s="1"/>
  <c r="U26" i="1"/>
  <c r="AD7" i="2"/>
  <c r="T26" i="1"/>
  <c r="AC7" i="2" s="1"/>
  <c r="S26" i="1"/>
  <c r="AB7" i="2"/>
  <c r="R26" i="1"/>
  <c r="AA7" i="2" s="1"/>
  <c r="O26" i="1"/>
  <c r="Q7" i="2"/>
  <c r="N26" i="1"/>
  <c r="P7" i="2" s="1"/>
  <c r="M26" i="1"/>
  <c r="O7" i="2"/>
  <c r="L26" i="1"/>
  <c r="N7" i="2" s="1"/>
  <c r="K26" i="1"/>
  <c r="M7" i="2"/>
  <c r="J26" i="1"/>
  <c r="L7" i="2" s="1"/>
  <c r="I26" i="1"/>
  <c r="K7" i="2"/>
  <c r="H26" i="1"/>
  <c r="J7" i="2" s="1"/>
  <c r="G26" i="1"/>
  <c r="I7" i="2"/>
  <c r="F26" i="1"/>
  <c r="H7" i="2" s="1"/>
  <c r="E26" i="1"/>
  <c r="G7" i="2"/>
  <c r="D26" i="1"/>
  <c r="F7" i="2" s="1"/>
  <c r="C26" i="1"/>
  <c r="E7" i="2"/>
  <c r="B26" i="1"/>
  <c r="D7" i="2" s="1"/>
  <c r="EA26" i="1"/>
  <c r="EQ7" i="2"/>
  <c r="GB6" i="1"/>
  <c r="GD26" i="1"/>
  <c r="AM7" i="2"/>
  <c r="AB26" i="1"/>
  <c r="CC26" i="1"/>
  <c r="CE26" i="1"/>
  <c r="CD26" i="1"/>
  <c r="CB26" i="1"/>
  <c r="EY26" i="1"/>
  <c r="FJ26" i="1"/>
  <c r="DU26" i="1"/>
  <c r="GB7" i="1"/>
  <c r="DB7" i="2"/>
  <c r="CJ7" i="2"/>
  <c r="DK7" i="2" l="1"/>
  <c r="ER7" i="2"/>
  <c r="EE7" i="2"/>
  <c r="GE7" i="2"/>
  <c r="EM7" i="2"/>
  <c r="FM7" i="2"/>
  <c r="EA7" i="2"/>
  <c r="GB8" i="1"/>
  <c r="GB26" i="1" s="1"/>
  <c r="GC26" i="1"/>
</calcChain>
</file>

<file path=xl/sharedStrings.xml><?xml version="1.0" encoding="utf-8"?>
<sst xmlns="http://schemas.openxmlformats.org/spreadsheetml/2006/main" count="587" uniqueCount="315">
  <si>
    <t>Число помещений, единиц, всего</t>
  </si>
  <si>
    <t xml:space="preserve">Требующие капительного ремонта (помещений) </t>
  </si>
  <si>
    <t>Аварийных (помещений)</t>
  </si>
  <si>
    <t>Арендованных (помещений)</t>
  </si>
  <si>
    <t>Их площадь, кв.м</t>
  </si>
  <si>
    <t>Площадь,заним. музеями кв.м.            (из гр 14)</t>
  </si>
  <si>
    <t>Число специализ.трансп.средств</t>
  </si>
  <si>
    <t>Из них библиобусы</t>
  </si>
  <si>
    <t>из них для детей до 14 лет</t>
  </si>
  <si>
    <t>из них для молодежи от 15 до 24 лет</t>
  </si>
  <si>
    <t>Из них для детей до 14 лет</t>
  </si>
  <si>
    <t>Из них для молодежи от 15 до 24 лет</t>
  </si>
  <si>
    <t>Прочие</t>
  </si>
  <si>
    <t>Посещение культурно-досуговых мероприятий</t>
  </si>
  <si>
    <t>Посещение культурно-досуговых мероприятий для детей до 14 лет</t>
  </si>
  <si>
    <t>Посещение культурно-досуговых мероприятий для молодежи от 14 до 25 лет</t>
  </si>
  <si>
    <t>Из них посещение культурно-массовых мероприятий</t>
  </si>
  <si>
    <t>Из них школьниками, учащимися и студентами</t>
  </si>
  <si>
    <t>Из них имеют подготовку по использованию ИКТ</t>
  </si>
  <si>
    <t xml:space="preserve"> ПОСТУПЛЕНИЕ И ИСПОЛЬЗОВАНИЕ ФИНАНСОВЫХ СРЕДСТВ</t>
  </si>
  <si>
    <t>На содержание по смете</t>
  </si>
  <si>
    <t>На оплату труда</t>
  </si>
  <si>
    <t>Из них основному персоналу</t>
  </si>
  <si>
    <t>На капительный ремонт и реставрацию</t>
  </si>
  <si>
    <t>На социально-значимые мероприятия</t>
  </si>
  <si>
    <t>На комплектование библиотечного фонда</t>
  </si>
  <si>
    <t>На приобретение оборудования</t>
  </si>
  <si>
    <t>Другие поступления</t>
  </si>
  <si>
    <t>Ассигнования из бюджетов других уровней</t>
  </si>
  <si>
    <t>От предпринимательской и иной, приносящей доход деятельности</t>
  </si>
  <si>
    <t>Из них от основных видов уставной деятельности</t>
  </si>
  <si>
    <t>Из них от предпринимательской деятельности</t>
  </si>
  <si>
    <t>Из них от благотворительности и целевые</t>
  </si>
  <si>
    <t>От сдачи имущества в аренду</t>
  </si>
  <si>
    <t>Израсходовано, всего</t>
  </si>
  <si>
    <t>Всего расходы на оплату труда</t>
  </si>
  <si>
    <t>Из них за счет собственных средств</t>
  </si>
  <si>
    <t>Всего на капитальный ремонт и реставрацию</t>
  </si>
  <si>
    <t>Всего на приобретение оборудования</t>
  </si>
  <si>
    <t>Всего на комплектование библиотечного фонда</t>
  </si>
  <si>
    <t>ВСЕГО:</t>
  </si>
  <si>
    <t xml:space="preserve"> РАЗДЕЛ 1: МАТЕРИАЛЬНО - ТЕХНИЧЕСКАЯ БАЗА </t>
  </si>
  <si>
    <t>НАИМЕНОВАНИЕ УЧРЕЖДЕНИЯ</t>
  </si>
  <si>
    <t>Требуют кап. ремонта (из общего числа зданий)</t>
  </si>
  <si>
    <t>Число зданий</t>
  </si>
  <si>
    <t>Аварийные (из общего числа зданий)</t>
  </si>
  <si>
    <t>В оперативном управлении (из общего числа зданий)</t>
  </si>
  <si>
    <t>Арендованные (из общего числа зданий)</t>
  </si>
  <si>
    <t>Зрительные залы, ед. (из общего числа помещений)</t>
  </si>
  <si>
    <t>В них мест</t>
  </si>
  <si>
    <t>Досуговые помещения, ед.</t>
  </si>
  <si>
    <t>Из числа досуг.помещ.  (из гр. 13), помещ. для музейной и библиот. работ</t>
  </si>
  <si>
    <t>Площадь,заним.  библиот, кв.м.            (из гр14)</t>
  </si>
  <si>
    <t xml:space="preserve">Число кино-видео установок </t>
  </si>
  <si>
    <t>Число персональных компьютеров и автоматизированных рабочих мест, единиц</t>
  </si>
  <si>
    <t>Из них в библиотеке</t>
  </si>
  <si>
    <t>Наличие персональных компьютеров, подключенных к Интернет (из гр. 19)</t>
  </si>
  <si>
    <t>Наличие собственного Интернет-сайта, WEB-страницы (да -1, нет -0)</t>
  </si>
  <si>
    <t>НАИМЕНОВАНИЕ УЧРЕЖДЕНИЙ</t>
  </si>
  <si>
    <t>РАЗДЕЛ 2. КУЛЬТУРНО-ДОСУГОВЫЕ ФОРМИРОВАНИЯ</t>
  </si>
  <si>
    <t>Число  формирований, всего (сумма гр. 6,7)</t>
  </si>
  <si>
    <t>Любит. объединения, группы, клубы по интересам (из гр. 3)</t>
  </si>
  <si>
    <t>В них участников, человек (сумма участников из гр. 6, 7)</t>
  </si>
  <si>
    <t xml:space="preserve">В них участников, человек </t>
  </si>
  <si>
    <t>Прочие клубные формирования ( гр. 3)</t>
  </si>
  <si>
    <t>Из них  (из гр. 7) для детей до 14 лет</t>
  </si>
  <si>
    <t>Из них ( из гр. 7) для молодежи от 15 до 24 лет</t>
  </si>
  <si>
    <t>Клубные формирования самодеят. народного творчества (из гр. 7)</t>
  </si>
  <si>
    <t>Из них для молодежи от 15 до 24 лет (из гр. 10)</t>
  </si>
  <si>
    <t>Из них для детей до 14 лет (из гр. 10)</t>
  </si>
  <si>
    <t>Из них, работающ. на платн. основе ( из гр. 10)</t>
  </si>
  <si>
    <t>Хоровые ( из гр. 10)</t>
  </si>
  <si>
    <t>Хореографические ( из гр. 10)</t>
  </si>
  <si>
    <t>Театральные (из гр. 10)</t>
  </si>
  <si>
    <t>Оркестры народн. Инструментов ( из гр. 10)</t>
  </si>
  <si>
    <t>Оркестры духовых инструментов (из гр. 10)</t>
  </si>
  <si>
    <t>Фольклорные (из гр. 10)</t>
  </si>
  <si>
    <t>Изобразительного искусства (из гр. 10)</t>
  </si>
  <si>
    <t>Народных промыслов (из гр. 10)</t>
  </si>
  <si>
    <t>Кинофотолюбителей (из гр. 10)</t>
  </si>
  <si>
    <t>Прочие (из гр.10)</t>
  </si>
  <si>
    <t>Из гр. 10 число коллектиов, имеющих звание "народный"</t>
  </si>
  <si>
    <t>Из гр. 10 число коллектиов, имеющих звание "образцовый"</t>
  </si>
  <si>
    <t>Из гр. 10 число коллектиов, имеющих звание "заслуженный коллектив народного творчества"</t>
  </si>
  <si>
    <t>Из гр. 10 число коллектиов, имеющих звание "лауреат международного (всероссийского) конкурса (фестиваля)"</t>
  </si>
  <si>
    <t>РАЗДЕЛ 3. КУЛЬТУРНО-МАССОВЫЕ МЕРОПРИЯТИЯ</t>
  </si>
  <si>
    <t>Их них число платных мероприятий</t>
  </si>
  <si>
    <t>Посещения на платных мероприятиях</t>
  </si>
  <si>
    <t>Культурно-массовые мероприятия, всего (сумма гр. 6, 9)</t>
  </si>
  <si>
    <t>Из общего числа мероприятий (гр. 3) культурно-досуговые мероприятия</t>
  </si>
  <si>
    <t>Из них (из гр.6) для детей до 14 лет</t>
  </si>
  <si>
    <r>
      <t>ФО</t>
    </r>
    <r>
      <rPr>
        <b/>
        <sz val="18"/>
        <color indexed="8"/>
        <rFont val="Times New Roman"/>
        <family val="1"/>
        <charset val="204"/>
      </rPr>
      <t>РМА 7-НК</t>
    </r>
  </si>
  <si>
    <t xml:space="preserve">Посещение информационно-просветительских мероприятий </t>
  </si>
  <si>
    <t>Посещение киновидеосеансов</t>
  </si>
  <si>
    <t>Посещение танцевальных вечеров/дискотек</t>
  </si>
  <si>
    <t>РАЗДЕЛ 4. БИБЛИОТЕЧНАЯ ДЕЯТЕЛЬНОСТЬ И БИБЛИОТЕЧНЫЕ ФОНДЫ</t>
  </si>
  <si>
    <t>НИМАЕНОВАНИЕ УЧРЕЖДЕНИЯ</t>
  </si>
  <si>
    <t>4.1. ЧИСЛО ПОЛЬЗОВАТЕЛЕЙ И ПОСЕЩЕНИЙ БИБЛИОТЕКИ</t>
  </si>
  <si>
    <t>Число зарегистрированных пользователей на конец года, человек</t>
  </si>
  <si>
    <t>Из них в возрасте дети до 14 лет</t>
  </si>
  <si>
    <t>Из них в возрасте молодежь от 15 до 24 лет</t>
  </si>
  <si>
    <t>Число посещений за год, единиц</t>
  </si>
  <si>
    <t>4.2. ФОРМИРОВАНИЕ И ИСПОЛЬЗОВАНИЕ БИБЛИОТЕЧНОГО ФОНДА</t>
  </si>
  <si>
    <t>Поступило экземпляров за отчетный год</t>
  </si>
  <si>
    <t>Выбыло экземпляров за отчетный год</t>
  </si>
  <si>
    <t xml:space="preserve"> Состоит экземпляров на конец отчетного года</t>
  </si>
  <si>
    <t xml:space="preserve">Выдано экземпляров за отчетный год </t>
  </si>
  <si>
    <t>Выдано пользователям в возрасте до 14 лет</t>
  </si>
  <si>
    <t xml:space="preserve">Выдано пользователям в возрасте от 15 до 24 лет </t>
  </si>
  <si>
    <t>Выдано копий документов за отчетный год</t>
  </si>
  <si>
    <t>Всего (сумма гр. 4, 5, 6)</t>
  </si>
  <si>
    <t>Число мероприятий, единиц</t>
  </si>
  <si>
    <t xml:space="preserve">Посещения культурно-массовых мероприятий </t>
  </si>
  <si>
    <t xml:space="preserve">Их них число платных мероприятий </t>
  </si>
  <si>
    <t xml:space="preserve">Посещения на платных мероприятиях </t>
  </si>
  <si>
    <t xml:space="preserve">Число мероприятий, единиц </t>
  </si>
  <si>
    <t xml:space="preserve">Посещение мероприятий </t>
  </si>
  <si>
    <t>Из них (гр. 6) для молодежи  от 15 до 24 лет</t>
  </si>
  <si>
    <t>Киновидеосеансы</t>
  </si>
  <si>
    <t>Танцевальные вечера/дискотеки</t>
  </si>
  <si>
    <t>Информационно-просветительские мероприятия ( из гр. 3)</t>
  </si>
  <si>
    <t>Печатные документы</t>
  </si>
  <si>
    <t>Электронные издания</t>
  </si>
  <si>
    <t>Аудиовизуальные материалы</t>
  </si>
  <si>
    <t>Фонды музея, единиц (сумма гр. 3, 4, 5)</t>
  </si>
  <si>
    <t>В том числе предметы быта и этнография</t>
  </si>
  <si>
    <t>В том числе живопись, графика, скульптура</t>
  </si>
  <si>
    <t>Число посещений музея за год, единиц</t>
  </si>
  <si>
    <t>Фонды, экспонировавшиеся в течение отчетного года (из гр. 2)</t>
  </si>
  <si>
    <t>РАЗДЕЛ 6. ПЕРСОНАЛ УЧРЕЖДЕНИЙ (на конец года)</t>
  </si>
  <si>
    <t>РАЗДЕЛ 5. МУЗЕЙНАЯ ДЕЯТЕЛЬНОСТЬ И ФОНДЫ МУЗЕЕВ</t>
  </si>
  <si>
    <t>Численность работников всего, человек</t>
  </si>
  <si>
    <t>Из гр. 2  Штатных (сумма гр. 17, 18,19)</t>
  </si>
  <si>
    <t>Из гр. 2 Специалисты культурно-досуговой деятельности</t>
  </si>
  <si>
    <t>Из гр. 2 Работники, относящиеся к основному персоналу</t>
  </si>
  <si>
    <t>Из них ( гр. 6) имеют высшее образование</t>
  </si>
  <si>
    <t>Из них ( гр. 7) библиотечное образование</t>
  </si>
  <si>
    <t>Из них (гр. 6) имеют средне-профессиональное образование</t>
  </si>
  <si>
    <t xml:space="preserve">Из них (гр. 9)  библиотечное образование </t>
  </si>
  <si>
    <t>Из числа штатных работников  (гр. 4) имеют стаж работы от 3 до 6 лет</t>
  </si>
  <si>
    <t>Из них (гр. 12) библиотечные работники</t>
  </si>
  <si>
    <t>Из числа штатных сотрудников (гр. 4) имеют стаж работы от 6 до 10 лет</t>
  </si>
  <si>
    <t>Из них (гр. 14) библиотечные работники</t>
  </si>
  <si>
    <t>Из числа штатных сотрудников (гр.4) имеют стаж работы свыше 10 лет</t>
  </si>
  <si>
    <t>Из них (гр. 16) библиотечные работники</t>
  </si>
  <si>
    <t>Из числа штатных работников ( гр.4) в возрасте до 30 лет</t>
  </si>
  <si>
    <t>Из числа штатных работников (гр. 4) в возрасте от 30  до 55 лет</t>
  </si>
  <si>
    <t>Из числа штатных работников (гр. 4) в возрасте  55 лет и старше</t>
  </si>
  <si>
    <t>Поступило за год, всего  (сумма гр. 3, 14, 18)</t>
  </si>
  <si>
    <t>Бюджетное финансирование, всего (сумма 4, 13)</t>
  </si>
  <si>
    <t>Ассигнования от учредителей - всего (сумма 5, 12)</t>
  </si>
  <si>
    <t>Из общих расходов на оплату труда - оплата основному персоналу (из гр. 20)</t>
  </si>
  <si>
    <t>Из них за счет собственных средств (из гр.22)</t>
  </si>
  <si>
    <t xml:space="preserve">Свод годовых сведений об учреждениях культурно-досугового типа системы  минкультуры России за 2011г </t>
  </si>
  <si>
    <t xml:space="preserve"> МАТЕРИАЛЬНО - ТЕХНИЧЕСКАЯ БАЗА </t>
  </si>
  <si>
    <t>Число учреждений (ед.)</t>
  </si>
  <si>
    <t>Число зданий, всего</t>
  </si>
  <si>
    <t>Требуют кап. ремонта, всего</t>
  </si>
  <si>
    <t>Аварийные, всего</t>
  </si>
  <si>
    <t>В оперативном управлении</t>
  </si>
  <si>
    <t>Арендованные, всего</t>
  </si>
  <si>
    <t>Число зрительных залов, ед. (из общего числа помещений)</t>
  </si>
  <si>
    <t>В них посадочных мест</t>
  </si>
  <si>
    <t>Число досуговых помещений, ед.</t>
  </si>
  <si>
    <t>Из числа досуг.помещ. помещения, для музейной и библиот. работ (из гр 13)</t>
  </si>
  <si>
    <t>Площадь,заним.  библиот,кв.м.            (из гр14)</t>
  </si>
  <si>
    <t>Имеют кино-видео установки (из общего числа учреждений)</t>
  </si>
  <si>
    <r>
      <rPr>
        <b/>
        <sz val="10"/>
        <color indexed="8"/>
        <rFont val="Times New Roman"/>
        <family val="1"/>
        <charset val="204"/>
      </rPr>
      <t>И</t>
    </r>
    <r>
      <rPr>
        <sz val="10"/>
        <color indexed="8"/>
        <rFont val="Times New Roman"/>
        <family val="1"/>
        <charset val="204"/>
      </rPr>
      <t>з общего числа персональные компьютеры</t>
    </r>
  </si>
  <si>
    <t>Из них подключенных к интернет</t>
  </si>
  <si>
    <t>Имеют собственный интернет-сайт, web-страницу</t>
  </si>
  <si>
    <t>Имеют специализированные транспорт.сред-ва</t>
  </si>
  <si>
    <t>Число учреждений занимающихся библиотечной деят-тью</t>
  </si>
  <si>
    <t>Число учрежд.,заним. музейной деят-тью</t>
  </si>
  <si>
    <t>Число кино-видео установок</t>
  </si>
  <si>
    <t>Число персональных компьютеров (технические     ср-ва)</t>
  </si>
  <si>
    <t>Из них в библиотеках</t>
  </si>
  <si>
    <t>Число компьютеров,  подкл.к Интернет (технические     ср-ва)</t>
  </si>
  <si>
    <t>КУЛЬТУРНО-ДОСУГОВЫЕ ФОРМИРОВАНИЯ</t>
  </si>
  <si>
    <t>Число культурно-досуговых формирований, всего (сумма гр 38,40)</t>
  </si>
  <si>
    <t>Всего в них участников, чел. (сумма гр.39,43)</t>
  </si>
  <si>
    <t>Из них дети до 14 лет</t>
  </si>
  <si>
    <t>Из них молодежь от 15 до 24 лет</t>
  </si>
  <si>
    <t>Число любит. объединений, групп, клубов по интересам</t>
  </si>
  <si>
    <t>В них участников</t>
  </si>
  <si>
    <t>Число прочих клубных формирований</t>
  </si>
  <si>
    <t>Число участников в прочих клубн.формирований</t>
  </si>
  <si>
    <t>Их них дети до 14 лет</t>
  </si>
  <si>
    <t>Формирования самодеят. народного творчества     (из гр 40)</t>
  </si>
  <si>
    <t>Из них, работающ. на платн. основе</t>
  </si>
  <si>
    <t>Число уч-ков в формирован. самодеят.народного творч-ва                 (из гр 43)</t>
  </si>
  <si>
    <t>Из них коллективов на платной основе</t>
  </si>
  <si>
    <t>Хоровые</t>
  </si>
  <si>
    <t>В них уч-ков,чел</t>
  </si>
  <si>
    <t>Хореографические</t>
  </si>
  <si>
    <t>В них уч-ков, чел.</t>
  </si>
  <si>
    <t>Театральные</t>
  </si>
  <si>
    <t>Оркестры народн. инструментов</t>
  </si>
  <si>
    <t>Оркестры духовых инструментов</t>
  </si>
  <si>
    <t>Фольклорные</t>
  </si>
  <si>
    <t>Изобразительного искусства</t>
  </si>
  <si>
    <t>Народных промыслов</t>
  </si>
  <si>
    <t>Кинофотолюбителей</t>
  </si>
  <si>
    <t>Из общего числа коллектиов самодеятельного народного творчества имеют звание "народный"</t>
  </si>
  <si>
    <t>Из общего числа коллектиов самодеятельного народного творчества  имеют звание "образцовый"</t>
  </si>
  <si>
    <t>Имеют звание заслуженный коллектив народного творчества</t>
  </si>
  <si>
    <t>Имеют звание лауреат международного, всероссийского конкурса (фестиваля)</t>
  </si>
  <si>
    <t xml:space="preserve"> КУЛЬТУРНО-МАССОВЫЕ МЕРОПРИЯТИЯ</t>
  </si>
  <si>
    <t>Число культурно-массовых мероприятий, всего (сумма гр 85,88)</t>
  </si>
  <si>
    <t>Посещение культурно-массовых мероприятий (сумма гр 85,88)</t>
  </si>
  <si>
    <t>Их них для детей до 14 лет</t>
  </si>
  <si>
    <t>Посещение мероприятий для детей до 14 лет</t>
  </si>
  <si>
    <t>Посещение мероприятий для молодежи от 15 до 24 лет</t>
  </si>
  <si>
    <t>Число культурно-досуговых мероприятий</t>
  </si>
  <si>
    <t>Число информационно-просветительских мероприятий          (из гр 82)</t>
  </si>
  <si>
    <t>Посещение информационно-просветительских мероприятий       (из гр 82)</t>
  </si>
  <si>
    <t>Число киновидеосеансов</t>
  </si>
  <si>
    <t>Число танцевальных вечеров, дискотек</t>
  </si>
  <si>
    <t>Посещение танцевальных вечеров, дискотек</t>
  </si>
  <si>
    <t>Из общего числа культурно-массовых мероприятий-мероприятия на платной основе                 (сумма 94, 97)</t>
  </si>
  <si>
    <t>Число информационно-просветительских мероприятий</t>
  </si>
  <si>
    <t>Число посещений культурно-массовых мероприятий на платной основе, всего (сумма гр 103, 106)</t>
  </si>
  <si>
    <t>Число посещений культурно-досуговых мероприятий</t>
  </si>
  <si>
    <t>Число посещений информационно-просветительских мероприятий</t>
  </si>
  <si>
    <t>Число посещений киновидеосеансов</t>
  </si>
  <si>
    <t>Число посещений танцевальных вечеров, дискотек</t>
  </si>
  <si>
    <t xml:space="preserve"> БИБЛИОТЕЧНАЯ ДЕЯТЕЛЬНОСТЬ И БИБЛИОТЕЧНЫЕ ФОНДЫ</t>
  </si>
  <si>
    <t>Число зарегистрированных пользователей на конец года, чел.</t>
  </si>
  <si>
    <t>Из них в возрасте до 14 лет</t>
  </si>
  <si>
    <t>Число посещений за год, тыс.ед. (с точностью до 0,1)</t>
  </si>
  <si>
    <t>Всего поступило экземпляров за отчетный год (сумма гр 115,116,117)</t>
  </si>
  <si>
    <t>В том числе печатные документы</t>
  </si>
  <si>
    <t>В том числе электронные издания</t>
  </si>
  <si>
    <t>В том числе аудиовизуальные материалы</t>
  </si>
  <si>
    <t>Всего выбыло экземпляров за отчетный год (сумма гр119,120,121)</t>
  </si>
  <si>
    <t>Всего состоит экземпляров на конец отчетного года (сумма гр 123,124,125)</t>
  </si>
  <si>
    <t>Всего выдано экземпляров за отчетный год (сумма гр 127,128,129)</t>
  </si>
  <si>
    <t>Копий документов</t>
  </si>
  <si>
    <t>Всего выдано пользователям в возрасте до 14 лет (сумма гр 132,133,134)</t>
  </si>
  <si>
    <t xml:space="preserve"> В том числе аудиовизуальные материалы</t>
  </si>
  <si>
    <t>Всего выдано пользователям в возрасте от 15 до 24 лет (сумма гр 136,137,138)</t>
  </si>
  <si>
    <t xml:space="preserve"> МУЗЕЙНАЯ ДЕЯТЕЛЬНОСТЬ И ФОНДЫ МУЗЕЕВ</t>
  </si>
  <si>
    <t>Фонды музея, ед. (сумма гр 140,141,142)</t>
  </si>
  <si>
    <t xml:space="preserve"> Живопись, графика, скульптура</t>
  </si>
  <si>
    <t>Предметы быта и этнография</t>
  </si>
  <si>
    <t>Фонды, экспанировавшиеся в течение отчетного года</t>
  </si>
  <si>
    <t>Число посещений музея за год, чел.</t>
  </si>
  <si>
    <t xml:space="preserve"> ПЕРСОНАЛ УЧРЕЖДЕНИЙ (на конец года)</t>
  </si>
  <si>
    <t>Численность работников всего, чел.</t>
  </si>
  <si>
    <t>из гр 146        Штатных          (сумма гр 161,162,163)</t>
  </si>
  <si>
    <t>Специалисты культурно-досуговой деятельности</t>
  </si>
  <si>
    <t>Работники, относящиеся к основному персоналу</t>
  </si>
  <si>
    <t>Из них имеют высшее образование</t>
  </si>
  <si>
    <t>Из них библиотечное образование</t>
  </si>
  <si>
    <t>Из них имеют средне-профессиональное образование</t>
  </si>
  <si>
    <t xml:space="preserve">Из них библиотечное образование </t>
  </si>
  <si>
    <t>Из числа штатных работников имеют стаж работы от 3 до 6 лет</t>
  </si>
  <si>
    <t>Из них библиотечные работники</t>
  </si>
  <si>
    <t>Из числа штатных сотрудников имеют стаж работы от 6 до 10 лет</t>
  </si>
  <si>
    <t>Из числа штатных сотрудников имеют стаж работы свыше 10 лет</t>
  </si>
  <si>
    <t>Из числа штатных работников в возрасте до 30 лет</t>
  </si>
  <si>
    <t>Из числа штатных работников в возрасте от 30  до 55 лет</t>
  </si>
  <si>
    <t>Из числа штатных работников в возрасте  55 лет и старше</t>
  </si>
  <si>
    <t>Поступило за год - всего                   (сумма гр 165,176,180)</t>
  </si>
  <si>
    <t>Бюджетное финансирование - всего (сумма 166, 175)</t>
  </si>
  <si>
    <t>Ассигнования от учредителей - всего (сумма 167,174)</t>
  </si>
  <si>
    <t>Из общих расходов на оплату труда - оплата основному персоналу</t>
  </si>
  <si>
    <t>наименование учреждения</t>
  </si>
  <si>
    <t>Посещение киновидносеансов</t>
  </si>
  <si>
    <t>в т.ч. в сельской местности</t>
  </si>
  <si>
    <t xml:space="preserve">в т.ч. передвижные </t>
  </si>
  <si>
    <t>ВСЕГО</t>
  </si>
  <si>
    <t>МКУ КСК "Селенит", Центральный сельский Дом культуры, с. Красный Ясыл</t>
  </si>
  <si>
    <t>МКУ КСК "Селенит", Центральный Сельский Дом культуры, с. Красный Ясыл</t>
  </si>
  <si>
    <t>МКУ КСК "Селенит", Ссельский Дом культуры - филиал, с. Опачевка</t>
  </si>
  <si>
    <t>МКУ КСК "Селенит", Сельский Дом культуры - филиал, с. Опачевка</t>
  </si>
  <si>
    <t>МКУ КСК "Селенит",  Сельский Дом культуры - филиал, с. Опачевка</t>
  </si>
  <si>
    <t>МКУ КСК "Селенит", Сельский Дом культуры, - филиал,  с. Опачевка</t>
  </si>
  <si>
    <t>МКУ КСК "Селенит", Ссельский Дом культуры - филиал, с. Вторые Ключики</t>
  </si>
  <si>
    <t>МКУ КСК "Селенит", Сельский Дом культуры - филиал, с. Вторые Ключики</t>
  </si>
  <si>
    <t>МКУ КСК "Селенит",  Сельский Дом культуры - филиал, с. Вторые Ключики</t>
  </si>
  <si>
    <t>МКУ КСК "Селенит", Сельский Дом культуры, - филиал,  с. Вторые Ключики</t>
  </si>
  <si>
    <t>МКУ КСК "Селенит", Ссельский Дом досуга- филиал, д. Климиха</t>
  </si>
  <si>
    <t>МКУ КСК "Селенит", Сельский Дом досуга - филиал, д. Климиха</t>
  </si>
  <si>
    <t>МКУ КСК "Селенит", Сельский Дом досуга- филиал, д. Климиха</t>
  </si>
  <si>
    <t>МКУ КСК "Селенит",  Сельский Дом досуга - филиал, д. Климиха</t>
  </si>
  <si>
    <t>МКУ КСК "Селенит", Сельский Дом досуга - филиал,  д. Климиха</t>
  </si>
  <si>
    <t>МКУ КСК "Селенит", Ссельский Дом досуга- филиал, д. Межовка</t>
  </si>
  <si>
    <t>МКУ КСК "Селенит", Сельский Дом досуга - филиал, д. Межовка</t>
  </si>
  <si>
    <t>МКУ Национальный культурно-досуговый центр "Иске Авыл", с. Карьёво</t>
  </si>
  <si>
    <t>МКУ Малоашапский национальныйкультурно-досуговый центр, с. Малый Ашап</t>
  </si>
  <si>
    <t>МКУК "Ашапский сельский Дом культуры", с. Ашап</t>
  </si>
  <si>
    <t>МКУК "Ашапский сельский Дом культуры", Сосновский клуб-филиал, с. Сосновка</t>
  </si>
  <si>
    <t>МКУК "Ашапский сельский Дом культуры", Михайловский клуб-филиал, д. Михайловка</t>
  </si>
  <si>
    <t>МКУК "Ашапский сельский Дом культуры", Щелканский клуб-филиал, д. Щелканка</t>
  </si>
  <si>
    <t>МКУК "Ординский Дом культуры", с. Орда</t>
  </si>
  <si>
    <t>МКУК "Ординский Дом культуры", Рубежевский сельский клуб-филиал, с. Орда</t>
  </si>
  <si>
    <t>МКУК "Ординский Дом культуры", Верх-Кунгурский сельский клуб-филиал, с. Верх-кунгур</t>
  </si>
  <si>
    <t>МКУК "Медянская централизованная клубная система", Медянский Дом культуры, с. Медянка</t>
  </si>
  <si>
    <t>МКУК "Медянская централизованная клубная система", Михинский Дом культуры, с. Михино</t>
  </si>
  <si>
    <t>МКУК "Медянская централизованная клубная система", Мерекаевский Дом культуры, д. Мерекаи</t>
  </si>
  <si>
    <t>МКУК "Медянская централизованная клубная система", Грызановский Дом культуры, д. Грызаны</t>
  </si>
  <si>
    <t>МКУК "Медянская централизованная клубная система", Шляпниковский Дом культуры, с. Шляпники</t>
  </si>
  <si>
    <t>МКУ Малоашапский национальный культурно-досуговый центр, с. Малый Ашап</t>
  </si>
  <si>
    <t>МКУК "Ординский Дом культуры", Верх-Кунгурский сельский клуб-филиал, с. Верх-Кунгур</t>
  </si>
  <si>
    <t>МКУ Национальный Культурно-досуговый центр "Иске Авыл", с. Карьёво</t>
  </si>
  <si>
    <t>МКУК "Медянская централизованная клубная система",Мерекаевский  Дом культуры, д. Мерекаи</t>
  </si>
  <si>
    <t>МКУ "Национальный культурно-досуговый центр Иске Авыл", с. Карьёво</t>
  </si>
  <si>
    <t>МКУК "Медянская централизованная клубная система", Мерекаевский  Дом культуры, д. Мерекаи</t>
  </si>
  <si>
    <t>МКУ "Национальный культурно-досуговый центр "Иске Авыл", с. Карьёво</t>
  </si>
  <si>
    <t>МКУК "Ащапский сельский Дом культуры", Михайловский клуб-филиал, д. Михайловка</t>
  </si>
  <si>
    <t>МКУК "Ординский Дом культуры",Верх-Кунгурский сельский клуб-филиал, с. Верх-Кунгур</t>
  </si>
  <si>
    <t>МКУ "Малоашапский национальный культурно-досуговый центр, с. Малый Ашап</t>
  </si>
  <si>
    <t>МКУК "Ординский сельский Дом культуры", Верх-Кунгурский сельский клуб-филиал, с. Верх-Кунгур</t>
  </si>
  <si>
    <t>МКУК "Медянская централизованная клубная система",Мерекаевский Дом культуры, д. Мерекаи</t>
  </si>
  <si>
    <t>19/6ю/13ф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</si>
</sst>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8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sz val="10"/>
      <color indexed="1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8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textRotation="255" wrapText="1"/>
    </xf>
    <xf numFmtId="0" fontId="7" fillId="2" borderId="2" xfId="0" applyFont="1" applyFill="1" applyBorder="1" applyAlignment="1">
      <alignment horizontal="left" vertical="center" textRotation="255" wrapText="1"/>
    </xf>
    <xf numFmtId="0" fontId="6" fillId="0" borderId="3" xfId="0" applyFont="1" applyFill="1" applyBorder="1" applyAlignment="1">
      <alignment horizontal="left" vertical="center" textRotation="255" wrapText="1"/>
    </xf>
    <xf numFmtId="0" fontId="6" fillId="2" borderId="4" xfId="0" applyFont="1" applyFill="1" applyBorder="1" applyAlignment="1">
      <alignment horizontal="left" vertical="center" textRotation="255" wrapText="1"/>
    </xf>
    <xf numFmtId="0" fontId="7" fillId="2" borderId="4" xfId="0" applyFont="1" applyFill="1" applyBorder="1" applyAlignment="1">
      <alignment horizontal="left" vertical="center" textRotation="255" wrapText="1"/>
    </xf>
    <xf numFmtId="0" fontId="6" fillId="0" borderId="5" xfId="0" applyFont="1" applyFill="1" applyBorder="1" applyAlignment="1">
      <alignment horizontal="left" vertical="center" textRotation="255" wrapText="1"/>
    </xf>
    <xf numFmtId="0" fontId="6" fillId="3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1" fontId="4" fillId="3" borderId="6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textRotation="255" wrapText="1"/>
    </xf>
    <xf numFmtId="0" fontId="6" fillId="0" borderId="5" xfId="0" applyFont="1" applyFill="1" applyBorder="1" applyAlignment="1">
      <alignment horizontal="center" vertical="center" textRotation="255" wrapText="1"/>
    </xf>
    <xf numFmtId="0" fontId="6" fillId="2" borderId="4" xfId="0" applyFont="1" applyFill="1" applyBorder="1" applyAlignment="1">
      <alignment horizontal="center" vertical="center" textRotation="255" wrapText="1"/>
    </xf>
    <xf numFmtId="0" fontId="7" fillId="0" borderId="4" xfId="0" applyFont="1" applyFill="1" applyBorder="1" applyAlignment="1">
      <alignment horizontal="left" vertical="center" textRotation="255" wrapText="1"/>
    </xf>
    <xf numFmtId="0" fontId="7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left"/>
    </xf>
    <xf numFmtId="1" fontId="5" fillId="8" borderId="1" xfId="0" applyNumberFormat="1" applyFont="1" applyFill="1" applyBorder="1" applyAlignment="1">
      <alignment horizontal="left"/>
    </xf>
    <xf numFmtId="1" fontId="5" fillId="6" borderId="1" xfId="0" applyNumberFormat="1" applyFont="1" applyFill="1" applyBorder="1" applyAlignment="1">
      <alignment horizontal="left"/>
    </xf>
    <xf numFmtId="1" fontId="4" fillId="6" borderId="1" xfId="0" applyNumberFormat="1" applyFont="1" applyFill="1" applyBorder="1" applyAlignment="1">
      <alignment horizontal="left"/>
    </xf>
    <xf numFmtId="0" fontId="7" fillId="9" borderId="1" xfId="0" applyFont="1" applyFill="1" applyBorder="1" applyAlignment="1">
      <alignment horizontal="left"/>
    </xf>
    <xf numFmtId="0" fontId="5" fillId="9" borderId="1" xfId="0" applyFont="1" applyFill="1" applyBorder="1" applyAlignment="1">
      <alignment horizontal="left"/>
    </xf>
    <xf numFmtId="1" fontId="5" fillId="10" borderId="1" xfId="0" applyNumberFormat="1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0" fontId="8" fillId="7" borderId="1" xfId="0" applyFont="1" applyFill="1" applyBorder="1" applyAlignment="1">
      <alignment horizontal="left"/>
    </xf>
    <xf numFmtId="0" fontId="8" fillId="9" borderId="1" xfId="0" applyFont="1" applyFill="1" applyBorder="1" applyAlignment="1">
      <alignment horizontal="left"/>
    </xf>
    <xf numFmtId="1" fontId="4" fillId="0" borderId="1" xfId="0" applyNumberFormat="1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left"/>
    </xf>
    <xf numFmtId="2" fontId="5" fillId="6" borderId="1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 vertical="center" textRotation="255" wrapText="1"/>
    </xf>
    <xf numFmtId="0" fontId="5" fillId="0" borderId="8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textRotation="255" wrapText="1"/>
    </xf>
    <xf numFmtId="1" fontId="5" fillId="0" borderId="0" xfId="0" applyNumberFormat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left" vertical="center" textRotation="255" wrapText="1"/>
    </xf>
    <xf numFmtId="0" fontId="6" fillId="0" borderId="4" xfId="0" applyFont="1" applyFill="1" applyBorder="1" applyAlignment="1">
      <alignment horizontal="left" vertical="center" textRotation="255" wrapText="1"/>
    </xf>
    <xf numFmtId="0" fontId="6" fillId="0" borderId="4" xfId="0" applyFont="1" applyFill="1" applyBorder="1" applyAlignment="1">
      <alignment horizontal="center" vertical="center" textRotation="255" wrapText="1"/>
    </xf>
    <xf numFmtId="0" fontId="0" fillId="0" borderId="0" xfId="0" applyFill="1"/>
    <xf numFmtId="1" fontId="4" fillId="3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/>
    <xf numFmtId="0" fontId="2" fillId="2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0" borderId="1" xfId="0" applyFont="1" applyBorder="1"/>
    <xf numFmtId="0" fontId="6" fillId="0" borderId="1" xfId="0" applyFont="1" applyBorder="1" applyAlignment="1">
      <alignment horizontal="left"/>
    </xf>
    <xf numFmtId="0" fontId="12" fillId="3" borderId="1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textRotation="255" wrapText="1"/>
    </xf>
    <xf numFmtId="0" fontId="4" fillId="11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5" fillId="5" borderId="1" xfId="0" applyNumberFormat="1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left"/>
    </xf>
    <xf numFmtId="0" fontId="7" fillId="7" borderId="2" xfId="0" applyFont="1" applyFill="1" applyBorder="1" applyAlignment="1">
      <alignment horizontal="left"/>
    </xf>
    <xf numFmtId="0" fontId="5" fillId="7" borderId="2" xfId="0" applyFont="1" applyFill="1" applyBorder="1" applyAlignment="1">
      <alignment horizontal="left"/>
    </xf>
    <xf numFmtId="0" fontId="7" fillId="8" borderId="2" xfId="0" applyFont="1" applyFill="1" applyBorder="1" applyAlignment="1">
      <alignment horizontal="left"/>
    </xf>
    <xf numFmtId="1" fontId="5" fillId="8" borderId="2" xfId="0" applyNumberFormat="1" applyFont="1" applyFill="1" applyBorder="1" applyAlignment="1">
      <alignment horizontal="left"/>
    </xf>
    <xf numFmtId="1" fontId="5" fillId="6" borderId="2" xfId="0" applyNumberFormat="1" applyFont="1" applyFill="1" applyBorder="1" applyAlignment="1">
      <alignment horizontal="left"/>
    </xf>
    <xf numFmtId="1" fontId="4" fillId="6" borderId="2" xfId="0" applyNumberFormat="1" applyFont="1" applyFill="1" applyBorder="1" applyAlignment="1">
      <alignment horizontal="left"/>
    </xf>
    <xf numFmtId="0" fontId="7" fillId="9" borderId="2" xfId="0" applyFont="1" applyFill="1" applyBorder="1" applyAlignment="1">
      <alignment horizontal="left"/>
    </xf>
    <xf numFmtId="0" fontId="5" fillId="9" borderId="2" xfId="0" applyFont="1" applyFill="1" applyBorder="1" applyAlignment="1">
      <alignment horizontal="left"/>
    </xf>
    <xf numFmtId="1" fontId="5" fillId="10" borderId="2" xfId="0" applyNumberFormat="1" applyFont="1" applyFill="1" applyBorder="1" applyAlignment="1">
      <alignment horizontal="left"/>
    </xf>
    <xf numFmtId="0" fontId="0" fillId="4" borderId="1" xfId="0" applyFill="1" applyBorder="1"/>
    <xf numFmtId="0" fontId="2" fillId="0" borderId="2" xfId="0" applyNumberFormat="1" applyFont="1" applyFill="1" applyBorder="1"/>
    <xf numFmtId="0" fontId="0" fillId="0" borderId="1" xfId="0" applyFill="1" applyBorder="1"/>
    <xf numFmtId="0" fontId="13" fillId="0" borderId="0" xfId="0" applyFont="1" applyFill="1" applyBorder="1"/>
    <xf numFmtId="0" fontId="2" fillId="0" borderId="0" xfId="0" applyFont="1" applyFill="1" applyBorder="1"/>
    <xf numFmtId="0" fontId="1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top" wrapText="1"/>
    </xf>
    <xf numFmtId="0" fontId="0" fillId="0" borderId="0" xfId="0" applyFill="1" applyBorder="1"/>
    <xf numFmtId="1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/>
    <xf numFmtId="0" fontId="0" fillId="5" borderId="1" xfId="0" applyFill="1" applyBorder="1"/>
    <xf numFmtId="0" fontId="7" fillId="12" borderId="1" xfId="0" applyFont="1" applyFill="1" applyBorder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6" borderId="6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left" vertical="center" wrapText="1"/>
    </xf>
    <xf numFmtId="1" fontId="4" fillId="0" borderId="7" xfId="0" applyNumberFormat="1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left" vertical="center" wrapText="1"/>
    </xf>
    <xf numFmtId="1" fontId="4" fillId="6" borderId="2" xfId="0" applyNumberFormat="1" applyFont="1" applyFill="1" applyBorder="1" applyAlignment="1">
      <alignment horizontal="left" vertical="center" wrapText="1"/>
    </xf>
    <xf numFmtId="1" fontId="4" fillId="6" borderId="7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left" vertical="center" wrapText="1"/>
    </xf>
    <xf numFmtId="1" fontId="5" fillId="6" borderId="1" xfId="0" applyNumberFormat="1" applyFont="1" applyFill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left" vertical="center" wrapText="1"/>
    </xf>
    <xf numFmtId="1" fontId="11" fillId="0" borderId="7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textRotation="255" wrapText="1"/>
    </xf>
    <xf numFmtId="0" fontId="6" fillId="8" borderId="6" xfId="0" applyFont="1" applyFill="1" applyBorder="1" applyAlignment="1">
      <alignment horizontal="left"/>
    </xf>
    <xf numFmtId="0" fontId="6" fillId="8" borderId="10" xfId="0" applyFont="1" applyFill="1" applyBorder="1" applyAlignment="1">
      <alignment horizontal="left"/>
    </xf>
    <xf numFmtId="0" fontId="7" fillId="8" borderId="6" xfId="0" applyFont="1" applyFill="1" applyBorder="1" applyAlignment="1">
      <alignment horizontal="left"/>
    </xf>
    <xf numFmtId="0" fontId="7" fillId="8" borderId="10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left"/>
    </xf>
    <xf numFmtId="0" fontId="8" fillId="8" borderId="10" xfId="0" applyFont="1" applyFill="1" applyBorder="1" applyAlignment="1">
      <alignment horizontal="left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 textRotation="255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1" fontId="4" fillId="6" borderId="1" xfId="0" applyNumberFormat="1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27"/>
  <sheetViews>
    <sheetView topLeftCell="A19" workbookViewId="0">
      <selection activeCell="AT26" sqref="AT26"/>
    </sheetView>
  </sheetViews>
  <sheetFormatPr defaultRowHeight="15" x14ac:dyDescent="0.25"/>
  <cols>
    <col min="1" max="1" width="85.85546875" customWidth="1"/>
    <col min="3" max="3" width="10.85546875" customWidth="1"/>
    <col min="4" max="4" width="11.7109375" customWidth="1"/>
    <col min="5" max="5" width="12.5703125" customWidth="1"/>
    <col min="8" max="8" width="11.85546875" customWidth="1"/>
    <col min="9" max="9" width="12" customWidth="1"/>
    <col min="23" max="23" width="10.7109375" customWidth="1"/>
    <col min="27" max="27" width="85.85546875" customWidth="1"/>
    <col min="78" max="78" width="9.140625" style="53"/>
    <col min="79" max="79" width="92.28515625" customWidth="1"/>
    <col min="80" max="80" width="13.85546875" customWidth="1"/>
    <col min="81" max="81" width="12.42578125" customWidth="1"/>
    <col min="82" max="82" width="15.5703125" customWidth="1"/>
    <col min="83" max="83" width="14.140625" customWidth="1"/>
    <col min="89" max="89" width="10.28515625" customWidth="1"/>
    <col min="104" max="104" width="12.85546875" customWidth="1"/>
    <col min="116" max="116" width="9.140625" style="53"/>
    <col min="117" max="117" width="23" customWidth="1"/>
    <col min="118" max="118" width="70.140625" customWidth="1"/>
    <col min="119" max="119" width="10.85546875" customWidth="1"/>
    <col min="120" max="120" width="12" customWidth="1"/>
    <col min="121" max="121" width="10.85546875" customWidth="1"/>
    <col min="124" max="124" width="19.5703125" customWidth="1"/>
    <col min="125" max="125" width="8.42578125" customWidth="1"/>
    <col min="126" max="126" width="9.42578125" customWidth="1"/>
    <col min="127" max="127" width="8.7109375" customWidth="1"/>
    <col min="128" max="128" width="7.42578125" customWidth="1"/>
    <col min="130" max="130" width="7" customWidth="1"/>
    <col min="154" max="154" width="87.140625" customWidth="1"/>
    <col min="155" max="155" width="9.7109375" customWidth="1"/>
    <col min="156" max="156" width="10" customWidth="1"/>
    <col min="157" max="157" width="10.7109375" customWidth="1"/>
    <col min="163" max="163" width="86.5703125" customWidth="1"/>
    <col min="169" max="169" width="11.85546875" customWidth="1"/>
    <col min="170" max="170" width="12.140625" customWidth="1"/>
    <col min="171" max="171" width="12.28515625" customWidth="1"/>
    <col min="172" max="172" width="11.42578125" customWidth="1"/>
    <col min="183" max="183" width="85.85546875" customWidth="1"/>
    <col min="184" max="184" width="10.85546875" customWidth="1"/>
    <col min="185" max="185" width="12.42578125" customWidth="1"/>
    <col min="186" max="186" width="11.140625" customWidth="1"/>
    <col min="204" max="204" width="10.140625" customWidth="1"/>
  </cols>
  <sheetData>
    <row r="1" spans="1:212" ht="23.25" x14ac:dyDescent="0.25">
      <c r="A1" s="101" t="s">
        <v>91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</row>
    <row r="2" spans="1:212" s="55" customFormat="1" ht="33.75" customHeight="1" x14ac:dyDescent="0.25">
      <c r="A2" s="103" t="s">
        <v>41</v>
      </c>
      <c r="B2" s="104" t="s">
        <v>44</v>
      </c>
      <c r="C2" s="105" t="s">
        <v>43</v>
      </c>
      <c r="D2" s="104" t="s">
        <v>45</v>
      </c>
      <c r="E2" s="104" t="s">
        <v>46</v>
      </c>
      <c r="F2" s="104" t="s">
        <v>47</v>
      </c>
      <c r="G2" s="104" t="s">
        <v>0</v>
      </c>
      <c r="H2" s="108" t="s">
        <v>1</v>
      </c>
      <c r="I2" s="104" t="s">
        <v>2</v>
      </c>
      <c r="J2" s="108" t="s">
        <v>3</v>
      </c>
      <c r="K2" s="108" t="s">
        <v>48</v>
      </c>
      <c r="L2" s="108" t="s">
        <v>49</v>
      </c>
      <c r="M2" s="108" t="s">
        <v>50</v>
      </c>
      <c r="N2" s="108" t="s">
        <v>4</v>
      </c>
      <c r="O2" s="108" t="s">
        <v>51</v>
      </c>
      <c r="P2" s="108" t="s">
        <v>5</v>
      </c>
      <c r="Q2" s="108" t="s">
        <v>52</v>
      </c>
      <c r="R2" s="108" t="s">
        <v>53</v>
      </c>
      <c r="S2" s="108" t="s">
        <v>54</v>
      </c>
      <c r="T2" s="108" t="s">
        <v>55</v>
      </c>
      <c r="U2" s="108" t="s">
        <v>56</v>
      </c>
      <c r="V2" s="108" t="s">
        <v>55</v>
      </c>
      <c r="W2" s="108" t="s">
        <v>57</v>
      </c>
      <c r="X2" s="108" t="s">
        <v>6</v>
      </c>
      <c r="Y2" s="108" t="s">
        <v>7</v>
      </c>
      <c r="Z2" s="2"/>
      <c r="AA2" s="103" t="s">
        <v>59</v>
      </c>
      <c r="AB2" s="112" t="s">
        <v>60</v>
      </c>
      <c r="AC2" s="109" t="s">
        <v>62</v>
      </c>
      <c r="AD2" s="104" t="s">
        <v>8</v>
      </c>
      <c r="AE2" s="104" t="s">
        <v>63</v>
      </c>
      <c r="AF2" s="104" t="s">
        <v>9</v>
      </c>
      <c r="AG2" s="104" t="s">
        <v>63</v>
      </c>
      <c r="AH2" s="104" t="s">
        <v>61</v>
      </c>
      <c r="AI2" s="105" t="s">
        <v>63</v>
      </c>
      <c r="AJ2" s="104" t="s">
        <v>64</v>
      </c>
      <c r="AK2" s="105" t="s">
        <v>63</v>
      </c>
      <c r="AL2" s="104" t="s">
        <v>65</v>
      </c>
      <c r="AM2" s="105" t="s">
        <v>63</v>
      </c>
      <c r="AN2" s="104" t="s">
        <v>66</v>
      </c>
      <c r="AO2" s="105" t="s">
        <v>63</v>
      </c>
      <c r="AP2" s="104" t="s">
        <v>67</v>
      </c>
      <c r="AQ2" s="105" t="s">
        <v>63</v>
      </c>
      <c r="AR2" s="104" t="s">
        <v>69</v>
      </c>
      <c r="AS2" s="105" t="s">
        <v>63</v>
      </c>
      <c r="AT2" s="104" t="s">
        <v>68</v>
      </c>
      <c r="AU2" s="105" t="s">
        <v>63</v>
      </c>
      <c r="AV2" s="104" t="s">
        <v>70</v>
      </c>
      <c r="AW2" s="105" t="s">
        <v>63</v>
      </c>
      <c r="AX2" s="104" t="s">
        <v>71</v>
      </c>
      <c r="AY2" s="104" t="s">
        <v>63</v>
      </c>
      <c r="AZ2" s="104" t="s">
        <v>72</v>
      </c>
      <c r="BA2" s="104" t="s">
        <v>63</v>
      </c>
      <c r="BB2" s="113" t="s">
        <v>73</v>
      </c>
      <c r="BC2" s="113" t="s">
        <v>63</v>
      </c>
      <c r="BD2" s="113" t="s">
        <v>74</v>
      </c>
      <c r="BE2" s="108" t="s">
        <v>63</v>
      </c>
      <c r="BF2" s="108" t="s">
        <v>75</v>
      </c>
      <c r="BG2" s="108" t="s">
        <v>63</v>
      </c>
      <c r="BH2" s="108" t="s">
        <v>76</v>
      </c>
      <c r="BI2" s="108" t="s">
        <v>63</v>
      </c>
      <c r="BJ2" s="108" t="s">
        <v>77</v>
      </c>
      <c r="BK2" s="108" t="s">
        <v>63</v>
      </c>
      <c r="BL2" s="108" t="s">
        <v>78</v>
      </c>
      <c r="BM2" s="108" t="s">
        <v>63</v>
      </c>
      <c r="BN2" s="108" t="s">
        <v>79</v>
      </c>
      <c r="BO2" s="108" t="s">
        <v>63</v>
      </c>
      <c r="BP2" s="108" t="s">
        <v>80</v>
      </c>
      <c r="BQ2" s="108" t="s">
        <v>63</v>
      </c>
      <c r="BR2" s="108" t="s">
        <v>81</v>
      </c>
      <c r="BS2" s="108" t="s">
        <v>63</v>
      </c>
      <c r="BT2" s="108" t="s">
        <v>82</v>
      </c>
      <c r="BU2" s="108" t="s">
        <v>63</v>
      </c>
      <c r="BV2" s="108" t="s">
        <v>83</v>
      </c>
      <c r="BW2" s="108" t="s">
        <v>63</v>
      </c>
      <c r="BX2" s="108" t="s">
        <v>84</v>
      </c>
      <c r="BY2" s="108" t="s">
        <v>63</v>
      </c>
      <c r="BZ2" s="50"/>
      <c r="CA2" s="103" t="s">
        <v>85</v>
      </c>
      <c r="CB2" s="116" t="s">
        <v>88</v>
      </c>
      <c r="CC2" s="117"/>
      <c r="CD2" s="117"/>
      <c r="CE2" s="118"/>
      <c r="CF2" s="124" t="s">
        <v>10</v>
      </c>
      <c r="CG2" s="125"/>
      <c r="CH2" s="125"/>
      <c r="CI2" s="126"/>
      <c r="CJ2" s="124" t="s">
        <v>11</v>
      </c>
      <c r="CK2" s="125"/>
      <c r="CL2" s="125"/>
      <c r="CM2" s="126"/>
      <c r="CN2" s="121" t="s">
        <v>89</v>
      </c>
      <c r="CO2" s="122"/>
      <c r="CP2" s="122"/>
      <c r="CQ2" s="123"/>
      <c r="CR2" s="124" t="s">
        <v>90</v>
      </c>
      <c r="CS2" s="125"/>
      <c r="CT2" s="125"/>
      <c r="CU2" s="126"/>
      <c r="CV2" s="121" t="s">
        <v>117</v>
      </c>
      <c r="CW2" s="122"/>
      <c r="CX2" s="122"/>
      <c r="CY2" s="123"/>
      <c r="CZ2" s="121" t="s">
        <v>120</v>
      </c>
      <c r="DA2" s="122"/>
      <c r="DB2" s="122"/>
      <c r="DC2" s="123"/>
      <c r="DD2" s="124" t="s">
        <v>118</v>
      </c>
      <c r="DE2" s="125"/>
      <c r="DF2" s="125"/>
      <c r="DG2" s="126"/>
      <c r="DH2" s="124" t="s">
        <v>119</v>
      </c>
      <c r="DI2" s="125"/>
      <c r="DJ2" s="125"/>
      <c r="DK2" s="126"/>
      <c r="DL2" s="50"/>
      <c r="DM2" s="103" t="s">
        <v>95</v>
      </c>
      <c r="DN2" s="140" t="s">
        <v>97</v>
      </c>
      <c r="DO2" s="131" t="s">
        <v>98</v>
      </c>
      <c r="DP2" s="131" t="s">
        <v>99</v>
      </c>
      <c r="DQ2" s="127" t="s">
        <v>100</v>
      </c>
      <c r="DR2" s="127" t="s">
        <v>101</v>
      </c>
      <c r="DS2" s="127" t="s">
        <v>16</v>
      </c>
      <c r="DT2" s="136" t="s">
        <v>102</v>
      </c>
      <c r="DU2" s="116" t="s">
        <v>110</v>
      </c>
      <c r="DV2" s="117"/>
      <c r="DW2" s="117"/>
      <c r="DX2" s="117"/>
      <c r="DY2" s="117"/>
      <c r="DZ2" s="117"/>
      <c r="EA2" s="118"/>
      <c r="EB2" s="133" t="s">
        <v>121</v>
      </c>
      <c r="EC2" s="134"/>
      <c r="ED2" s="134"/>
      <c r="EE2" s="134"/>
      <c r="EF2" s="134"/>
      <c r="EG2" s="134"/>
      <c r="EH2" s="135"/>
      <c r="EI2" s="130" t="s">
        <v>122</v>
      </c>
      <c r="EJ2" s="130"/>
      <c r="EK2" s="130"/>
      <c r="EL2" s="130"/>
      <c r="EM2" s="130"/>
      <c r="EN2" s="130"/>
      <c r="EO2" s="130"/>
      <c r="EP2" s="130" t="s">
        <v>123</v>
      </c>
      <c r="EQ2" s="130"/>
      <c r="ER2" s="130"/>
      <c r="ES2" s="130"/>
      <c r="ET2" s="130"/>
      <c r="EU2" s="130"/>
      <c r="EV2" s="130"/>
      <c r="EW2" s="3"/>
      <c r="EX2" s="103" t="s">
        <v>130</v>
      </c>
      <c r="EY2" s="112" t="s">
        <v>124</v>
      </c>
      <c r="EZ2" s="108" t="s">
        <v>126</v>
      </c>
      <c r="FA2" s="108" t="s">
        <v>125</v>
      </c>
      <c r="FB2" s="105" t="s">
        <v>12</v>
      </c>
      <c r="FC2" s="108" t="s">
        <v>128</v>
      </c>
      <c r="FD2" s="108" t="s">
        <v>127</v>
      </c>
      <c r="FE2" s="108" t="s">
        <v>17</v>
      </c>
      <c r="FF2" s="4"/>
      <c r="FG2" s="103" t="s">
        <v>129</v>
      </c>
      <c r="FH2" s="108" t="s">
        <v>131</v>
      </c>
      <c r="FI2" s="108" t="s">
        <v>18</v>
      </c>
      <c r="FJ2" s="112" t="s">
        <v>132</v>
      </c>
      <c r="FK2" s="108" t="s">
        <v>133</v>
      </c>
      <c r="FL2" s="108" t="s">
        <v>134</v>
      </c>
      <c r="FM2" s="108" t="s">
        <v>135</v>
      </c>
      <c r="FN2" s="108" t="s">
        <v>136</v>
      </c>
      <c r="FO2" s="104" t="s">
        <v>137</v>
      </c>
      <c r="FP2" s="104" t="s">
        <v>138</v>
      </c>
      <c r="FQ2" s="104" t="s">
        <v>139</v>
      </c>
      <c r="FR2" s="104" t="s">
        <v>140</v>
      </c>
      <c r="FS2" s="104" t="s">
        <v>141</v>
      </c>
      <c r="FT2" s="108" t="s">
        <v>142</v>
      </c>
      <c r="FU2" s="104" t="s">
        <v>143</v>
      </c>
      <c r="FV2" s="108" t="s">
        <v>144</v>
      </c>
      <c r="FW2" s="108" t="s">
        <v>145</v>
      </c>
      <c r="FX2" s="108" t="s">
        <v>146</v>
      </c>
      <c r="FY2" s="108" t="s">
        <v>147</v>
      </c>
      <c r="FZ2" s="2"/>
      <c r="GA2" s="103" t="s">
        <v>19</v>
      </c>
      <c r="GB2" s="132" t="s">
        <v>148</v>
      </c>
      <c r="GC2" s="132" t="s">
        <v>149</v>
      </c>
      <c r="GD2" s="132" t="s">
        <v>150</v>
      </c>
      <c r="GE2" s="127" t="s">
        <v>20</v>
      </c>
      <c r="GF2" s="131" t="s">
        <v>21</v>
      </c>
      <c r="GG2" s="131" t="s">
        <v>22</v>
      </c>
      <c r="GH2" s="131" t="s">
        <v>23</v>
      </c>
      <c r="GI2" s="131" t="s">
        <v>24</v>
      </c>
      <c r="GJ2" s="131" t="s">
        <v>25</v>
      </c>
      <c r="GK2" s="131" t="s">
        <v>26</v>
      </c>
      <c r="GL2" s="131" t="s">
        <v>27</v>
      </c>
      <c r="GM2" s="131" t="s">
        <v>28</v>
      </c>
      <c r="GN2" s="131" t="s">
        <v>29</v>
      </c>
      <c r="GO2" s="131" t="s">
        <v>30</v>
      </c>
      <c r="GP2" s="131" t="s">
        <v>31</v>
      </c>
      <c r="GQ2" s="131" t="s">
        <v>32</v>
      </c>
      <c r="GR2" s="127" t="s">
        <v>33</v>
      </c>
      <c r="GS2" s="127" t="s">
        <v>34</v>
      </c>
      <c r="GT2" s="127" t="s">
        <v>35</v>
      </c>
      <c r="GU2" s="127" t="s">
        <v>36</v>
      </c>
      <c r="GV2" s="131" t="s">
        <v>151</v>
      </c>
      <c r="GW2" s="131" t="s">
        <v>152</v>
      </c>
      <c r="GX2" s="131" t="s">
        <v>37</v>
      </c>
      <c r="GY2" s="131" t="s">
        <v>36</v>
      </c>
      <c r="GZ2" s="131" t="s">
        <v>38</v>
      </c>
      <c r="HA2" s="131" t="s">
        <v>36</v>
      </c>
      <c r="HB2" s="131" t="s">
        <v>24</v>
      </c>
      <c r="HC2" s="131" t="s">
        <v>39</v>
      </c>
      <c r="HD2" s="131" t="s">
        <v>36</v>
      </c>
    </row>
    <row r="3" spans="1:212" s="55" customFormat="1" ht="61.5" customHeight="1" x14ac:dyDescent="0.25">
      <c r="A3" s="103"/>
      <c r="B3" s="104"/>
      <c r="C3" s="106"/>
      <c r="D3" s="104"/>
      <c r="E3" s="104"/>
      <c r="F3" s="104"/>
      <c r="G3" s="104"/>
      <c r="H3" s="108"/>
      <c r="I3" s="104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5"/>
      <c r="AA3" s="103"/>
      <c r="AB3" s="112"/>
      <c r="AC3" s="110"/>
      <c r="AD3" s="104"/>
      <c r="AE3" s="104"/>
      <c r="AF3" s="104"/>
      <c r="AG3" s="104"/>
      <c r="AH3" s="104"/>
      <c r="AI3" s="106"/>
      <c r="AJ3" s="104"/>
      <c r="AK3" s="106"/>
      <c r="AL3" s="104"/>
      <c r="AM3" s="106"/>
      <c r="AN3" s="104"/>
      <c r="AO3" s="106"/>
      <c r="AP3" s="104"/>
      <c r="AQ3" s="106"/>
      <c r="AR3" s="104"/>
      <c r="AS3" s="106"/>
      <c r="AT3" s="104"/>
      <c r="AU3" s="106"/>
      <c r="AV3" s="104"/>
      <c r="AW3" s="106"/>
      <c r="AX3" s="104"/>
      <c r="AY3" s="104"/>
      <c r="AZ3" s="104"/>
      <c r="BA3" s="104"/>
      <c r="BB3" s="113"/>
      <c r="BC3" s="113"/>
      <c r="BD3" s="113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51"/>
      <c r="CA3" s="103"/>
      <c r="CB3" s="109" t="s">
        <v>111</v>
      </c>
      <c r="CC3" s="109" t="s">
        <v>112</v>
      </c>
      <c r="CD3" s="109" t="s">
        <v>113</v>
      </c>
      <c r="CE3" s="109" t="s">
        <v>114</v>
      </c>
      <c r="CF3" s="114" t="s">
        <v>115</v>
      </c>
      <c r="CG3" s="114" t="s">
        <v>116</v>
      </c>
      <c r="CH3" s="114" t="s">
        <v>86</v>
      </c>
      <c r="CI3" s="114" t="s">
        <v>87</v>
      </c>
      <c r="CJ3" s="114" t="s">
        <v>115</v>
      </c>
      <c r="CK3" s="114" t="s">
        <v>116</v>
      </c>
      <c r="CL3" s="114" t="s">
        <v>86</v>
      </c>
      <c r="CM3" s="114" t="s">
        <v>87</v>
      </c>
      <c r="CN3" s="114" t="s">
        <v>115</v>
      </c>
      <c r="CO3" s="114" t="s">
        <v>13</v>
      </c>
      <c r="CP3" s="114" t="s">
        <v>86</v>
      </c>
      <c r="CQ3" s="114" t="s">
        <v>87</v>
      </c>
      <c r="CR3" s="114" t="s">
        <v>115</v>
      </c>
      <c r="CS3" s="105" t="s">
        <v>14</v>
      </c>
      <c r="CT3" s="105" t="s">
        <v>86</v>
      </c>
      <c r="CU3" s="105" t="s">
        <v>87</v>
      </c>
      <c r="CV3" s="114" t="s">
        <v>115</v>
      </c>
      <c r="CW3" s="105" t="s">
        <v>15</v>
      </c>
      <c r="CX3" s="105" t="s">
        <v>86</v>
      </c>
      <c r="CY3" s="105" t="s">
        <v>87</v>
      </c>
      <c r="CZ3" s="114" t="s">
        <v>115</v>
      </c>
      <c r="DA3" s="105" t="s">
        <v>92</v>
      </c>
      <c r="DB3" s="105" t="s">
        <v>86</v>
      </c>
      <c r="DC3" s="105" t="s">
        <v>87</v>
      </c>
      <c r="DD3" s="114" t="s">
        <v>115</v>
      </c>
      <c r="DE3" s="105" t="s">
        <v>93</v>
      </c>
      <c r="DF3" s="105" t="s">
        <v>86</v>
      </c>
      <c r="DG3" s="105" t="s">
        <v>87</v>
      </c>
      <c r="DH3" s="114" t="s">
        <v>115</v>
      </c>
      <c r="DI3" s="105" t="s">
        <v>94</v>
      </c>
      <c r="DJ3" s="105" t="s">
        <v>86</v>
      </c>
      <c r="DK3" s="105" t="s">
        <v>87</v>
      </c>
      <c r="DL3" s="51"/>
      <c r="DM3" s="103"/>
      <c r="DN3" s="141"/>
      <c r="DO3" s="131"/>
      <c r="DP3" s="131"/>
      <c r="DQ3" s="127"/>
      <c r="DR3" s="127"/>
      <c r="DS3" s="127"/>
      <c r="DT3" s="137"/>
      <c r="DU3" s="128" t="s">
        <v>103</v>
      </c>
      <c r="DV3" s="128" t="s">
        <v>104</v>
      </c>
      <c r="DW3" s="128" t="s">
        <v>105</v>
      </c>
      <c r="DX3" s="128" t="s">
        <v>106</v>
      </c>
      <c r="DY3" s="128" t="s">
        <v>107</v>
      </c>
      <c r="DZ3" s="128" t="s">
        <v>108</v>
      </c>
      <c r="EA3" s="128" t="s">
        <v>109</v>
      </c>
      <c r="EB3" s="119" t="s">
        <v>103</v>
      </c>
      <c r="EC3" s="119" t="s">
        <v>104</v>
      </c>
      <c r="ED3" s="119" t="s">
        <v>105</v>
      </c>
      <c r="EE3" s="119" t="s">
        <v>106</v>
      </c>
      <c r="EF3" s="119" t="s">
        <v>107</v>
      </c>
      <c r="EG3" s="119" t="s">
        <v>108</v>
      </c>
      <c r="EH3" s="119" t="s">
        <v>109</v>
      </c>
      <c r="EI3" s="119" t="s">
        <v>103</v>
      </c>
      <c r="EJ3" s="119" t="s">
        <v>104</v>
      </c>
      <c r="EK3" s="119" t="s">
        <v>105</v>
      </c>
      <c r="EL3" s="119" t="s">
        <v>106</v>
      </c>
      <c r="EM3" s="119" t="s">
        <v>107</v>
      </c>
      <c r="EN3" s="119" t="s">
        <v>108</v>
      </c>
      <c r="EO3" s="119" t="s">
        <v>109</v>
      </c>
      <c r="EP3" s="119" t="s">
        <v>103</v>
      </c>
      <c r="EQ3" s="119" t="s">
        <v>104</v>
      </c>
      <c r="ER3" s="119" t="s">
        <v>105</v>
      </c>
      <c r="ES3" s="119" t="s">
        <v>106</v>
      </c>
      <c r="ET3" s="119" t="s">
        <v>107</v>
      </c>
      <c r="EU3" s="119" t="s">
        <v>108</v>
      </c>
      <c r="EV3" s="119" t="s">
        <v>109</v>
      </c>
      <c r="EW3" s="6"/>
      <c r="EX3" s="103"/>
      <c r="EY3" s="112"/>
      <c r="EZ3" s="108"/>
      <c r="FA3" s="108"/>
      <c r="FB3" s="106"/>
      <c r="FC3" s="108"/>
      <c r="FD3" s="108"/>
      <c r="FE3" s="108"/>
      <c r="FF3" s="7"/>
      <c r="FG3" s="103"/>
      <c r="FH3" s="108"/>
      <c r="FI3" s="108"/>
      <c r="FJ3" s="112"/>
      <c r="FK3" s="108"/>
      <c r="FL3" s="108"/>
      <c r="FM3" s="108"/>
      <c r="FN3" s="108"/>
      <c r="FO3" s="104"/>
      <c r="FP3" s="104"/>
      <c r="FQ3" s="104"/>
      <c r="FR3" s="104"/>
      <c r="FS3" s="104"/>
      <c r="FT3" s="108"/>
      <c r="FU3" s="104"/>
      <c r="FV3" s="108"/>
      <c r="FW3" s="108"/>
      <c r="FX3" s="108"/>
      <c r="FY3" s="108"/>
      <c r="FZ3" s="5"/>
      <c r="GA3" s="103"/>
      <c r="GB3" s="132"/>
      <c r="GC3" s="132"/>
      <c r="GD3" s="132"/>
      <c r="GE3" s="127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27"/>
      <c r="GS3" s="127"/>
      <c r="GT3" s="127"/>
      <c r="GU3" s="127"/>
      <c r="GV3" s="131"/>
      <c r="GW3" s="131"/>
      <c r="GX3" s="131"/>
      <c r="GY3" s="131"/>
      <c r="GZ3" s="131"/>
      <c r="HA3" s="131"/>
      <c r="HB3" s="131"/>
      <c r="HC3" s="131"/>
      <c r="HD3" s="131"/>
    </row>
    <row r="4" spans="1:212" s="55" customFormat="1" ht="39" customHeight="1" x14ac:dyDescent="0.25">
      <c r="A4" s="56" t="s">
        <v>42</v>
      </c>
      <c r="B4" s="104"/>
      <c r="C4" s="107"/>
      <c r="D4" s="104"/>
      <c r="E4" s="104"/>
      <c r="F4" s="104"/>
      <c r="G4" s="104"/>
      <c r="H4" s="108"/>
      <c r="I4" s="104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5"/>
      <c r="AA4" s="56" t="s">
        <v>58</v>
      </c>
      <c r="AB4" s="112"/>
      <c r="AC4" s="111"/>
      <c r="AD4" s="104"/>
      <c r="AE4" s="104"/>
      <c r="AF4" s="104"/>
      <c r="AG4" s="104"/>
      <c r="AH4" s="104"/>
      <c r="AI4" s="107"/>
      <c r="AJ4" s="104"/>
      <c r="AK4" s="107"/>
      <c r="AL4" s="104"/>
      <c r="AM4" s="107"/>
      <c r="AN4" s="104"/>
      <c r="AO4" s="107"/>
      <c r="AP4" s="104"/>
      <c r="AQ4" s="107"/>
      <c r="AR4" s="104"/>
      <c r="AS4" s="107"/>
      <c r="AT4" s="104"/>
      <c r="AU4" s="107"/>
      <c r="AV4" s="104"/>
      <c r="AW4" s="107"/>
      <c r="AX4" s="104"/>
      <c r="AY4" s="104"/>
      <c r="AZ4" s="104"/>
      <c r="BA4" s="104"/>
      <c r="BB4" s="113"/>
      <c r="BC4" s="113"/>
      <c r="BD4" s="113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51"/>
      <c r="CA4" s="56" t="s">
        <v>42</v>
      </c>
      <c r="CB4" s="111"/>
      <c r="CC4" s="111"/>
      <c r="CD4" s="111"/>
      <c r="CE4" s="111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07"/>
      <c r="CT4" s="107"/>
      <c r="CU4" s="107"/>
      <c r="CV4" s="115"/>
      <c r="CW4" s="107"/>
      <c r="CX4" s="107"/>
      <c r="CY4" s="107"/>
      <c r="CZ4" s="115"/>
      <c r="DA4" s="107"/>
      <c r="DB4" s="107"/>
      <c r="DC4" s="107"/>
      <c r="DD4" s="115"/>
      <c r="DE4" s="107"/>
      <c r="DF4" s="107"/>
      <c r="DG4" s="107"/>
      <c r="DH4" s="115"/>
      <c r="DI4" s="107"/>
      <c r="DJ4" s="107"/>
      <c r="DK4" s="107"/>
      <c r="DL4" s="51"/>
      <c r="DM4" s="138" t="s">
        <v>96</v>
      </c>
      <c r="DN4" s="139"/>
      <c r="DO4" s="131"/>
      <c r="DP4" s="131"/>
      <c r="DQ4" s="127"/>
      <c r="DR4" s="127"/>
      <c r="DS4" s="127"/>
      <c r="DT4" s="34"/>
      <c r="DU4" s="129"/>
      <c r="DV4" s="129"/>
      <c r="DW4" s="129"/>
      <c r="DX4" s="129"/>
      <c r="DY4" s="129"/>
      <c r="DZ4" s="129"/>
      <c r="EA4" s="129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6"/>
      <c r="EX4" s="56" t="s">
        <v>42</v>
      </c>
      <c r="EY4" s="112"/>
      <c r="EZ4" s="108"/>
      <c r="FA4" s="108"/>
      <c r="FB4" s="107"/>
      <c r="FC4" s="108"/>
      <c r="FD4" s="108"/>
      <c r="FE4" s="108"/>
      <c r="FF4" s="7"/>
      <c r="FG4" s="56" t="s">
        <v>42</v>
      </c>
      <c r="FH4" s="108"/>
      <c r="FI4" s="108"/>
      <c r="FJ4" s="112"/>
      <c r="FK4" s="108"/>
      <c r="FL4" s="108"/>
      <c r="FM4" s="108"/>
      <c r="FN4" s="108"/>
      <c r="FO4" s="104"/>
      <c r="FP4" s="104"/>
      <c r="FQ4" s="104"/>
      <c r="FR4" s="104"/>
      <c r="FS4" s="104"/>
      <c r="FT4" s="108"/>
      <c r="FU4" s="104"/>
      <c r="FV4" s="108"/>
      <c r="FW4" s="108"/>
      <c r="FX4" s="108"/>
      <c r="FY4" s="108"/>
      <c r="FZ4" s="5"/>
      <c r="GA4" s="56" t="s">
        <v>42</v>
      </c>
      <c r="GB4" s="132"/>
      <c r="GC4" s="132"/>
      <c r="GD4" s="132"/>
      <c r="GE4" s="127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27"/>
      <c r="GS4" s="127"/>
      <c r="GT4" s="127"/>
      <c r="GU4" s="127"/>
      <c r="GV4" s="131"/>
      <c r="GW4" s="131"/>
      <c r="GX4" s="131"/>
      <c r="GY4" s="131"/>
      <c r="GZ4" s="131"/>
      <c r="HA4" s="131"/>
      <c r="HB4" s="131"/>
      <c r="HC4" s="131"/>
      <c r="HD4" s="131"/>
    </row>
    <row r="5" spans="1:212" x14ac:dyDescent="0.25">
      <c r="A5" s="8"/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10">
        <v>8</v>
      </c>
      <c r="I5" s="9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0">
        <v>18</v>
      </c>
      <c r="S5" s="10">
        <v>19</v>
      </c>
      <c r="T5" s="10">
        <v>20</v>
      </c>
      <c r="U5" s="10">
        <v>21</v>
      </c>
      <c r="V5" s="10">
        <v>22</v>
      </c>
      <c r="W5" s="10">
        <v>23</v>
      </c>
      <c r="X5" s="10">
        <v>24</v>
      </c>
      <c r="Y5" s="10">
        <v>25</v>
      </c>
      <c r="Z5" s="52"/>
      <c r="AA5" s="8"/>
      <c r="AB5" s="144">
        <v>3</v>
      </c>
      <c r="AC5" s="145"/>
      <c r="AD5" s="142">
        <v>4</v>
      </c>
      <c r="AE5" s="143"/>
      <c r="AF5" s="142">
        <v>5</v>
      </c>
      <c r="AG5" s="143"/>
      <c r="AH5" s="142">
        <v>6</v>
      </c>
      <c r="AI5" s="143"/>
      <c r="AJ5" s="142">
        <v>7</v>
      </c>
      <c r="AK5" s="143"/>
      <c r="AL5" s="142">
        <v>8</v>
      </c>
      <c r="AM5" s="143"/>
      <c r="AN5" s="142">
        <v>9</v>
      </c>
      <c r="AO5" s="143"/>
      <c r="AP5" s="142">
        <v>10</v>
      </c>
      <c r="AQ5" s="143"/>
      <c r="AR5" s="142">
        <v>11</v>
      </c>
      <c r="AS5" s="143"/>
      <c r="AT5" s="142">
        <v>12</v>
      </c>
      <c r="AU5" s="143"/>
      <c r="AV5" s="142">
        <v>13</v>
      </c>
      <c r="AW5" s="143"/>
      <c r="AX5" s="142">
        <v>14</v>
      </c>
      <c r="AY5" s="143"/>
      <c r="AZ5" s="142">
        <v>15</v>
      </c>
      <c r="BA5" s="143"/>
      <c r="BB5" s="142">
        <v>16</v>
      </c>
      <c r="BC5" s="143"/>
      <c r="BD5" s="142">
        <v>17</v>
      </c>
      <c r="BE5" s="143"/>
      <c r="BF5" s="144">
        <v>18</v>
      </c>
      <c r="BG5" s="145"/>
      <c r="BH5" s="144">
        <v>19</v>
      </c>
      <c r="BI5" s="145"/>
      <c r="BJ5" s="144">
        <v>20</v>
      </c>
      <c r="BK5" s="145"/>
      <c r="BL5" s="144">
        <v>21</v>
      </c>
      <c r="BM5" s="145"/>
      <c r="BN5" s="144">
        <v>22</v>
      </c>
      <c r="BO5" s="145"/>
      <c r="BP5" s="144">
        <v>23</v>
      </c>
      <c r="BQ5" s="145"/>
      <c r="BR5" s="144">
        <v>24</v>
      </c>
      <c r="BS5" s="145"/>
      <c r="BT5" s="144">
        <v>25</v>
      </c>
      <c r="BU5" s="145"/>
      <c r="BV5" s="144">
        <v>26</v>
      </c>
      <c r="BW5" s="145"/>
      <c r="BX5" s="144">
        <v>27</v>
      </c>
      <c r="BY5" s="145"/>
      <c r="BZ5" s="52"/>
      <c r="CA5" s="8"/>
      <c r="CB5" s="144">
        <v>3</v>
      </c>
      <c r="CC5" s="147"/>
      <c r="CD5" s="147"/>
      <c r="CE5" s="145"/>
      <c r="CF5" s="146">
        <v>4</v>
      </c>
      <c r="CG5" s="146"/>
      <c r="CH5" s="146"/>
      <c r="CI5" s="146"/>
      <c r="CJ5" s="144">
        <v>5</v>
      </c>
      <c r="CK5" s="147"/>
      <c r="CL5" s="147"/>
      <c r="CM5" s="145"/>
      <c r="CN5" s="144">
        <v>6</v>
      </c>
      <c r="CO5" s="147"/>
      <c r="CP5" s="147"/>
      <c r="CQ5" s="145"/>
      <c r="CR5" s="142">
        <v>7</v>
      </c>
      <c r="CS5" s="153"/>
      <c r="CT5" s="153"/>
      <c r="CU5" s="143"/>
      <c r="CV5" s="142">
        <v>8</v>
      </c>
      <c r="CW5" s="153"/>
      <c r="CX5" s="153"/>
      <c r="CY5" s="143"/>
      <c r="CZ5" s="142">
        <v>9</v>
      </c>
      <c r="DA5" s="153"/>
      <c r="DB5" s="153"/>
      <c r="DC5" s="143"/>
      <c r="DD5" s="142">
        <v>10</v>
      </c>
      <c r="DE5" s="153"/>
      <c r="DF5" s="153"/>
      <c r="DG5" s="143"/>
      <c r="DH5" s="142">
        <v>11</v>
      </c>
      <c r="DI5" s="153"/>
      <c r="DJ5" s="153"/>
      <c r="DK5" s="143"/>
      <c r="DL5" s="52"/>
      <c r="DM5" s="159"/>
      <c r="DN5" s="160"/>
      <c r="DO5" s="11">
        <v>2</v>
      </c>
      <c r="DP5" s="11">
        <v>3</v>
      </c>
      <c r="DQ5" s="12">
        <v>4</v>
      </c>
      <c r="DR5" s="12">
        <v>5</v>
      </c>
      <c r="DS5" s="12">
        <v>6</v>
      </c>
      <c r="DT5" s="12"/>
      <c r="DU5" s="156">
        <v>3</v>
      </c>
      <c r="DV5" s="157"/>
      <c r="DW5" s="157"/>
      <c r="DX5" s="157"/>
      <c r="DY5" s="157"/>
      <c r="DZ5" s="158"/>
      <c r="EA5" s="54"/>
      <c r="EB5" s="156">
        <v>4</v>
      </c>
      <c r="EC5" s="157"/>
      <c r="ED5" s="157"/>
      <c r="EE5" s="157"/>
      <c r="EF5" s="157"/>
      <c r="EG5" s="157"/>
      <c r="EH5" s="158"/>
      <c r="EI5" s="156">
        <v>5</v>
      </c>
      <c r="EJ5" s="157"/>
      <c r="EK5" s="157"/>
      <c r="EL5" s="157"/>
      <c r="EM5" s="157"/>
      <c r="EN5" s="157"/>
      <c r="EO5" s="158"/>
      <c r="EP5" s="156">
        <v>6</v>
      </c>
      <c r="EQ5" s="157"/>
      <c r="ER5" s="157"/>
      <c r="ES5" s="157"/>
      <c r="ET5" s="157"/>
      <c r="EU5" s="157"/>
      <c r="EV5" s="158"/>
      <c r="EW5" s="13"/>
      <c r="EX5" s="8"/>
      <c r="EY5" s="10">
        <v>2</v>
      </c>
      <c r="EZ5" s="10">
        <v>3</v>
      </c>
      <c r="FA5" s="10">
        <v>4</v>
      </c>
      <c r="FB5" s="9">
        <v>5</v>
      </c>
      <c r="FC5" s="10">
        <v>6</v>
      </c>
      <c r="FD5" s="10">
        <v>7</v>
      </c>
      <c r="FE5" s="10">
        <v>8</v>
      </c>
      <c r="FF5" s="14"/>
      <c r="FG5" s="8"/>
      <c r="FH5" s="10">
        <v>2</v>
      </c>
      <c r="FI5" s="10">
        <v>3</v>
      </c>
      <c r="FJ5" s="10">
        <v>4</v>
      </c>
      <c r="FK5" s="10">
        <v>5</v>
      </c>
      <c r="FL5" s="10">
        <v>6</v>
      </c>
      <c r="FM5" s="10">
        <v>7</v>
      </c>
      <c r="FN5" s="10">
        <v>8</v>
      </c>
      <c r="FO5" s="9">
        <v>9</v>
      </c>
      <c r="FP5" s="9">
        <v>10</v>
      </c>
      <c r="FQ5" s="9">
        <v>11</v>
      </c>
      <c r="FR5" s="9">
        <v>12</v>
      </c>
      <c r="FS5" s="9">
        <v>13</v>
      </c>
      <c r="FT5" s="10">
        <v>14</v>
      </c>
      <c r="FU5" s="9">
        <v>15</v>
      </c>
      <c r="FV5" s="10">
        <v>16</v>
      </c>
      <c r="FW5" s="10">
        <v>17</v>
      </c>
      <c r="FX5" s="10">
        <v>18</v>
      </c>
      <c r="FY5" s="10">
        <v>19</v>
      </c>
      <c r="FZ5" s="15"/>
      <c r="GA5" s="8"/>
      <c r="GB5" s="11">
        <v>2</v>
      </c>
      <c r="GC5" s="11">
        <v>3</v>
      </c>
      <c r="GD5" s="11">
        <v>4</v>
      </c>
      <c r="GE5" s="12">
        <v>5</v>
      </c>
      <c r="GF5" s="11">
        <v>6</v>
      </c>
      <c r="GG5" s="11">
        <v>7</v>
      </c>
      <c r="GH5" s="11">
        <v>8</v>
      </c>
      <c r="GI5" s="11">
        <v>9</v>
      </c>
      <c r="GJ5" s="11">
        <v>10</v>
      </c>
      <c r="GK5" s="11">
        <v>11</v>
      </c>
      <c r="GL5" s="11">
        <v>12</v>
      </c>
      <c r="GM5" s="11">
        <v>13</v>
      </c>
      <c r="GN5" s="11">
        <v>14</v>
      </c>
      <c r="GO5" s="11">
        <v>15</v>
      </c>
      <c r="GP5" s="11">
        <v>16</v>
      </c>
      <c r="GQ5" s="11">
        <v>17</v>
      </c>
      <c r="GR5" s="12">
        <v>18</v>
      </c>
      <c r="GS5" s="12">
        <v>19</v>
      </c>
      <c r="GT5" s="12">
        <v>20</v>
      </c>
      <c r="GU5" s="12">
        <v>21</v>
      </c>
      <c r="GV5" s="11">
        <v>22</v>
      </c>
      <c r="GW5" s="11">
        <v>23</v>
      </c>
      <c r="GX5" s="11">
        <v>24</v>
      </c>
      <c r="GY5" s="11">
        <v>25</v>
      </c>
      <c r="GZ5" s="11">
        <v>26</v>
      </c>
      <c r="HA5" s="11">
        <v>27</v>
      </c>
      <c r="HB5" s="11">
        <v>28</v>
      </c>
      <c r="HC5" s="11">
        <v>29</v>
      </c>
      <c r="HD5" s="11">
        <v>30</v>
      </c>
    </row>
    <row r="6" spans="1:212" ht="14.25" customHeight="1" x14ac:dyDescent="0.25">
      <c r="A6" s="17" t="s">
        <v>288</v>
      </c>
      <c r="B6" s="18">
        <v>1</v>
      </c>
      <c r="C6" s="18">
        <v>1</v>
      </c>
      <c r="D6" s="18">
        <v>0</v>
      </c>
      <c r="E6" s="18">
        <v>1</v>
      </c>
      <c r="F6" s="18">
        <v>0</v>
      </c>
      <c r="G6" s="18">
        <v>14</v>
      </c>
      <c r="H6" s="18">
        <v>14</v>
      </c>
      <c r="I6" s="18">
        <v>0</v>
      </c>
      <c r="J6" s="18">
        <v>0</v>
      </c>
      <c r="K6" s="18">
        <v>1</v>
      </c>
      <c r="L6" s="18">
        <v>254</v>
      </c>
      <c r="M6" s="18">
        <v>14</v>
      </c>
      <c r="N6" s="18">
        <v>799.2</v>
      </c>
      <c r="O6" s="18">
        <v>3</v>
      </c>
      <c r="P6" s="18">
        <v>48.3</v>
      </c>
      <c r="Q6" s="18">
        <v>99.2</v>
      </c>
      <c r="R6" s="18">
        <v>0</v>
      </c>
      <c r="S6" s="18">
        <v>1</v>
      </c>
      <c r="T6" s="18">
        <v>0</v>
      </c>
      <c r="U6" s="18">
        <v>1</v>
      </c>
      <c r="V6" s="18">
        <v>0</v>
      </c>
      <c r="W6" s="18">
        <v>1</v>
      </c>
      <c r="X6" s="18">
        <v>0</v>
      </c>
      <c r="Y6" s="18">
        <v>0</v>
      </c>
      <c r="Z6" s="5"/>
      <c r="AA6" s="19" t="s">
        <v>288</v>
      </c>
      <c r="AB6" s="20">
        <v>28</v>
      </c>
      <c r="AC6" s="20">
        <v>303</v>
      </c>
      <c r="AD6" s="21">
        <v>10</v>
      </c>
      <c r="AE6" s="21">
        <v>90</v>
      </c>
      <c r="AF6" s="21">
        <v>11</v>
      </c>
      <c r="AG6" s="21">
        <v>74</v>
      </c>
      <c r="AH6" s="21">
        <v>8</v>
      </c>
      <c r="AI6" s="21">
        <v>125</v>
      </c>
      <c r="AJ6" s="21">
        <v>20</v>
      </c>
      <c r="AK6" s="21">
        <v>178</v>
      </c>
      <c r="AL6" s="21">
        <v>5</v>
      </c>
      <c r="AM6" s="21">
        <v>52</v>
      </c>
      <c r="AN6" s="21">
        <v>6</v>
      </c>
      <c r="AO6" s="21">
        <v>42</v>
      </c>
      <c r="AP6" s="21">
        <v>20</v>
      </c>
      <c r="AQ6" s="21">
        <v>178</v>
      </c>
      <c r="AR6" s="21">
        <v>5</v>
      </c>
      <c r="AS6" s="21">
        <v>52</v>
      </c>
      <c r="AT6" s="21">
        <v>6</v>
      </c>
      <c r="AU6" s="21">
        <v>42</v>
      </c>
      <c r="AV6" s="21">
        <v>0</v>
      </c>
      <c r="AW6" s="21">
        <v>0</v>
      </c>
      <c r="AX6" s="21">
        <v>1</v>
      </c>
      <c r="AY6" s="21">
        <v>14</v>
      </c>
      <c r="AZ6" s="21">
        <v>3</v>
      </c>
      <c r="BA6" s="21">
        <v>50</v>
      </c>
      <c r="BB6" s="21">
        <v>2</v>
      </c>
      <c r="BC6" s="21">
        <v>24</v>
      </c>
      <c r="BD6" s="21">
        <v>0</v>
      </c>
      <c r="BE6" s="21">
        <v>0</v>
      </c>
      <c r="BF6" s="21">
        <v>0</v>
      </c>
      <c r="BG6" s="21">
        <v>0</v>
      </c>
      <c r="BH6" s="21">
        <v>0</v>
      </c>
      <c r="BI6" s="21">
        <v>0</v>
      </c>
      <c r="BJ6" s="21">
        <v>0</v>
      </c>
      <c r="BK6" s="21">
        <v>0</v>
      </c>
      <c r="BL6" s="21">
        <v>0</v>
      </c>
      <c r="BM6" s="21">
        <v>0</v>
      </c>
      <c r="BN6" s="21">
        <v>0</v>
      </c>
      <c r="BO6" s="21">
        <v>0</v>
      </c>
      <c r="BP6" s="21">
        <v>14</v>
      </c>
      <c r="BQ6" s="21">
        <v>90</v>
      </c>
      <c r="BR6" s="21">
        <v>0</v>
      </c>
      <c r="BS6" s="21">
        <v>0</v>
      </c>
      <c r="BT6" s="21">
        <v>0</v>
      </c>
      <c r="BU6" s="21">
        <v>0</v>
      </c>
      <c r="BV6" s="21">
        <v>0</v>
      </c>
      <c r="BW6" s="21">
        <v>0</v>
      </c>
      <c r="BX6" s="21">
        <v>0</v>
      </c>
      <c r="BY6" s="21">
        <v>0</v>
      </c>
      <c r="BZ6" s="51"/>
      <c r="CA6" s="22" t="s">
        <v>304</v>
      </c>
      <c r="CB6" s="20">
        <f>SUM(CN6,CZ6)</f>
        <v>402</v>
      </c>
      <c r="CC6" s="20">
        <f>SUM(CO6,DA6)</f>
        <v>34128</v>
      </c>
      <c r="CD6" s="20">
        <f>SUM(CP6,DB6)</f>
        <v>22</v>
      </c>
      <c r="CE6" s="20">
        <f>SUM(CQ6,DC6)</f>
        <v>1938</v>
      </c>
      <c r="CF6" s="23">
        <v>151</v>
      </c>
      <c r="CG6" s="23">
        <v>3038</v>
      </c>
      <c r="CH6" s="23">
        <v>0</v>
      </c>
      <c r="CI6" s="23">
        <v>0</v>
      </c>
      <c r="CJ6" s="23">
        <v>5</v>
      </c>
      <c r="CK6" s="23">
        <v>290</v>
      </c>
      <c r="CL6" s="23">
        <v>0</v>
      </c>
      <c r="CM6" s="23">
        <v>0</v>
      </c>
      <c r="CN6" s="23">
        <v>402</v>
      </c>
      <c r="CO6" s="23">
        <v>34128</v>
      </c>
      <c r="CP6" s="23">
        <v>22</v>
      </c>
      <c r="CQ6" s="23">
        <v>1938</v>
      </c>
      <c r="CR6" s="23">
        <v>151</v>
      </c>
      <c r="CS6" s="23">
        <v>3038</v>
      </c>
      <c r="CT6" s="23">
        <v>0</v>
      </c>
      <c r="CU6" s="23">
        <v>0</v>
      </c>
      <c r="CV6" s="23">
        <v>5</v>
      </c>
      <c r="CW6" s="23">
        <v>290</v>
      </c>
      <c r="CX6" s="23">
        <v>0</v>
      </c>
      <c r="CY6" s="23">
        <v>0</v>
      </c>
      <c r="CZ6" s="23">
        <v>0</v>
      </c>
      <c r="DA6" s="23">
        <v>0</v>
      </c>
      <c r="DB6" s="23">
        <v>0</v>
      </c>
      <c r="DC6" s="23">
        <v>0</v>
      </c>
      <c r="DD6" s="23">
        <v>0</v>
      </c>
      <c r="DE6" s="23">
        <v>0</v>
      </c>
      <c r="DF6" s="23">
        <v>0</v>
      </c>
      <c r="DG6" s="23">
        <v>0</v>
      </c>
      <c r="DH6" s="23">
        <v>95</v>
      </c>
      <c r="DI6" s="23">
        <v>3439</v>
      </c>
      <c r="DJ6" s="23">
        <v>0</v>
      </c>
      <c r="DK6" s="23">
        <v>0</v>
      </c>
      <c r="DL6" s="51"/>
      <c r="DM6" s="151" t="s">
        <v>306</v>
      </c>
      <c r="DN6" s="152"/>
      <c r="DO6" s="24">
        <v>0</v>
      </c>
      <c r="DP6" s="24">
        <v>0</v>
      </c>
      <c r="DQ6" s="24">
        <v>0</v>
      </c>
      <c r="DR6" s="24">
        <v>0</v>
      </c>
      <c r="DS6" s="24">
        <v>0</v>
      </c>
      <c r="DT6" s="24">
        <v>0</v>
      </c>
      <c r="DU6" s="25">
        <f>SUM(EB6,EI6,EP6)</f>
        <v>0</v>
      </c>
      <c r="DV6" s="25">
        <f>SUM(EC6,EJ6,EQ6)</f>
        <v>0</v>
      </c>
      <c r="DW6" s="25">
        <f>SUM(ED6,EK6,ER6)</f>
        <v>0</v>
      </c>
      <c r="DX6" s="25">
        <f>SUM(EE6,EL6,ES6)</f>
        <v>0</v>
      </c>
      <c r="DY6" s="26">
        <f>SUM(EF6,EN6,ET6)</f>
        <v>0</v>
      </c>
      <c r="DZ6" s="25">
        <f>SUM(EG6,EN6,EU6)</f>
        <v>0</v>
      </c>
      <c r="EA6" s="25">
        <f>SUM(EH6,EO6,EV6)</f>
        <v>0</v>
      </c>
      <c r="EB6" s="24">
        <v>0</v>
      </c>
      <c r="EC6" s="24">
        <v>0</v>
      </c>
      <c r="ED6" s="24">
        <v>0</v>
      </c>
      <c r="EE6" s="24">
        <v>0</v>
      </c>
      <c r="EF6" s="24">
        <v>0</v>
      </c>
      <c r="EG6" s="24">
        <v>0</v>
      </c>
      <c r="EH6" s="24">
        <v>0</v>
      </c>
      <c r="EI6" s="24">
        <v>0</v>
      </c>
      <c r="EJ6" s="24">
        <v>0</v>
      </c>
      <c r="EK6" s="24">
        <v>0</v>
      </c>
      <c r="EL6" s="24">
        <v>0</v>
      </c>
      <c r="EM6" s="24">
        <v>0</v>
      </c>
      <c r="EN6" s="24">
        <v>0</v>
      </c>
      <c r="EO6" s="24">
        <v>0</v>
      </c>
      <c r="EP6" s="24">
        <v>0</v>
      </c>
      <c r="EQ6" s="24">
        <v>0</v>
      </c>
      <c r="ER6" s="24">
        <v>0</v>
      </c>
      <c r="ES6" s="24">
        <v>0</v>
      </c>
      <c r="ET6" s="24">
        <v>0</v>
      </c>
      <c r="EU6" s="24">
        <v>0</v>
      </c>
      <c r="EV6" s="24">
        <v>0</v>
      </c>
      <c r="EW6" s="16"/>
      <c r="EX6" s="27" t="s">
        <v>308</v>
      </c>
      <c r="EY6" s="20">
        <f>SUM(EZ6:FB6)</f>
        <v>722</v>
      </c>
      <c r="EZ6" s="28">
        <v>0</v>
      </c>
      <c r="FA6" s="28">
        <v>250</v>
      </c>
      <c r="FB6" s="28">
        <v>472</v>
      </c>
      <c r="FC6" s="28">
        <v>300</v>
      </c>
      <c r="FD6" s="28">
        <v>271</v>
      </c>
      <c r="FE6" s="28">
        <v>78</v>
      </c>
      <c r="FF6" s="7"/>
      <c r="FG6" s="27" t="s">
        <v>308</v>
      </c>
      <c r="FH6" s="21">
        <v>12</v>
      </c>
      <c r="FI6" s="21">
        <v>0</v>
      </c>
      <c r="FJ6" s="20">
        <f>SUM(FW6:FY6)</f>
        <v>12</v>
      </c>
      <c r="FK6" s="21">
        <v>6</v>
      </c>
      <c r="FL6" s="21">
        <v>7</v>
      </c>
      <c r="FM6" s="21">
        <v>1</v>
      </c>
      <c r="FN6" s="21">
        <v>0</v>
      </c>
      <c r="FO6" s="71">
        <v>3</v>
      </c>
      <c r="FP6" s="21">
        <v>0</v>
      </c>
      <c r="FQ6" s="21">
        <v>0</v>
      </c>
      <c r="FR6" s="21">
        <v>0</v>
      </c>
      <c r="FS6" s="21">
        <v>8</v>
      </c>
      <c r="FT6" s="21">
        <v>0</v>
      </c>
      <c r="FU6" s="21">
        <v>2</v>
      </c>
      <c r="FV6" s="21">
        <v>0</v>
      </c>
      <c r="FW6" s="21">
        <v>0</v>
      </c>
      <c r="FX6" s="21">
        <v>10</v>
      </c>
      <c r="FY6" s="21">
        <v>2</v>
      </c>
      <c r="FZ6" s="5"/>
      <c r="GA6" s="27" t="s">
        <v>308</v>
      </c>
      <c r="GB6" s="25">
        <f>GC6+GN6+GR6</f>
        <v>3933</v>
      </c>
      <c r="GC6" s="25">
        <f>SUM(GD6,GM6)</f>
        <v>3933</v>
      </c>
      <c r="GD6" s="25">
        <f>GE6+GL6</f>
        <v>3933</v>
      </c>
      <c r="GE6" s="29">
        <v>3933</v>
      </c>
      <c r="GF6" s="24">
        <v>1339</v>
      </c>
      <c r="GG6" s="29">
        <v>1339</v>
      </c>
      <c r="GH6" s="29">
        <v>0</v>
      </c>
      <c r="GI6" s="29">
        <v>37</v>
      </c>
      <c r="GJ6" s="29">
        <v>0</v>
      </c>
      <c r="GK6" s="29">
        <v>66</v>
      </c>
      <c r="GL6" s="29">
        <v>0</v>
      </c>
      <c r="GM6" s="29">
        <v>0</v>
      </c>
      <c r="GN6" s="29">
        <v>0</v>
      </c>
      <c r="GO6" s="29">
        <v>0</v>
      </c>
      <c r="GP6" s="29">
        <v>0</v>
      </c>
      <c r="GQ6" s="29">
        <v>0</v>
      </c>
      <c r="GR6" s="29">
        <v>0</v>
      </c>
      <c r="GS6" s="29">
        <v>3933</v>
      </c>
      <c r="GT6" s="29">
        <v>1339</v>
      </c>
      <c r="GU6" s="29">
        <v>0</v>
      </c>
      <c r="GV6" s="29">
        <v>1339</v>
      </c>
      <c r="GW6" s="29">
        <v>0</v>
      </c>
      <c r="GX6" s="29">
        <v>0</v>
      </c>
      <c r="GY6" s="29">
        <v>0</v>
      </c>
      <c r="GZ6" s="29">
        <v>66</v>
      </c>
      <c r="HA6" s="29">
        <v>0</v>
      </c>
      <c r="HB6" s="29">
        <v>37</v>
      </c>
      <c r="HC6" s="29">
        <v>0</v>
      </c>
      <c r="HD6" s="29">
        <v>0</v>
      </c>
    </row>
    <row r="7" spans="1:212" x14ac:dyDescent="0.25">
      <c r="A7" s="30" t="s">
        <v>302</v>
      </c>
      <c r="B7" s="18">
        <v>1</v>
      </c>
      <c r="C7" s="18">
        <v>0</v>
      </c>
      <c r="D7" s="18">
        <v>0</v>
      </c>
      <c r="E7" s="18">
        <v>1</v>
      </c>
      <c r="F7" s="18">
        <v>0</v>
      </c>
      <c r="G7" s="18">
        <v>13</v>
      </c>
      <c r="H7" s="18">
        <v>0</v>
      </c>
      <c r="I7" s="18">
        <v>0</v>
      </c>
      <c r="J7" s="18">
        <v>0</v>
      </c>
      <c r="K7" s="18">
        <v>1</v>
      </c>
      <c r="L7" s="18">
        <v>285</v>
      </c>
      <c r="M7" s="18">
        <v>5</v>
      </c>
      <c r="N7" s="18">
        <v>275</v>
      </c>
      <c r="O7" s="18">
        <v>2</v>
      </c>
      <c r="P7" s="18">
        <v>64</v>
      </c>
      <c r="Q7" s="18">
        <v>62</v>
      </c>
      <c r="R7" s="18">
        <v>0</v>
      </c>
      <c r="S7" s="18">
        <v>2</v>
      </c>
      <c r="T7" s="18">
        <v>1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5"/>
      <c r="AA7" s="31" t="s">
        <v>289</v>
      </c>
      <c r="AB7" s="20">
        <f t="shared" ref="AB7:AB25" si="0">SUM(AH7,AJ7)</f>
        <v>29</v>
      </c>
      <c r="AC7" s="20">
        <f t="shared" ref="AC7:AC25" si="1">SUM(AI7,AK7)</f>
        <v>401</v>
      </c>
      <c r="AD7" s="21">
        <v>10</v>
      </c>
      <c r="AE7" s="21">
        <v>120</v>
      </c>
      <c r="AF7" s="21">
        <v>7</v>
      </c>
      <c r="AG7" s="21">
        <v>75</v>
      </c>
      <c r="AH7" s="21">
        <v>8</v>
      </c>
      <c r="AI7" s="21">
        <v>156</v>
      </c>
      <c r="AJ7" s="21">
        <v>21</v>
      </c>
      <c r="AK7" s="21">
        <v>245</v>
      </c>
      <c r="AL7" s="21">
        <v>8</v>
      </c>
      <c r="AM7" s="21">
        <v>96</v>
      </c>
      <c r="AN7" s="21">
        <v>4</v>
      </c>
      <c r="AO7" s="21">
        <v>18</v>
      </c>
      <c r="AP7" s="21">
        <v>21</v>
      </c>
      <c r="AQ7" s="21">
        <v>245</v>
      </c>
      <c r="AR7" s="21">
        <v>8</v>
      </c>
      <c r="AS7" s="21">
        <v>96</v>
      </c>
      <c r="AT7" s="21">
        <v>4</v>
      </c>
      <c r="AU7" s="21">
        <v>18</v>
      </c>
      <c r="AV7" s="21">
        <v>0</v>
      </c>
      <c r="AW7" s="21">
        <v>0</v>
      </c>
      <c r="AX7" s="21">
        <v>1</v>
      </c>
      <c r="AY7" s="21">
        <v>21</v>
      </c>
      <c r="AZ7" s="21">
        <v>5</v>
      </c>
      <c r="BA7" s="21">
        <v>43</v>
      </c>
      <c r="BB7" s="21">
        <v>2</v>
      </c>
      <c r="BC7" s="21">
        <v>28</v>
      </c>
      <c r="BD7" s="21">
        <v>2</v>
      </c>
      <c r="BE7" s="21">
        <v>20</v>
      </c>
      <c r="BF7" s="21">
        <v>0</v>
      </c>
      <c r="BG7" s="21">
        <v>0</v>
      </c>
      <c r="BH7" s="21">
        <v>2</v>
      </c>
      <c r="BI7" s="21">
        <v>39</v>
      </c>
      <c r="BJ7" s="21">
        <v>1</v>
      </c>
      <c r="BK7" s="21">
        <v>20</v>
      </c>
      <c r="BL7" s="21">
        <v>0</v>
      </c>
      <c r="BM7" s="21">
        <v>0</v>
      </c>
      <c r="BN7" s="21">
        <v>0</v>
      </c>
      <c r="BO7" s="21">
        <v>0</v>
      </c>
      <c r="BP7" s="21">
        <v>8</v>
      </c>
      <c r="BQ7" s="21">
        <v>74</v>
      </c>
      <c r="BR7" s="21">
        <v>0</v>
      </c>
      <c r="BS7" s="21">
        <v>0</v>
      </c>
      <c r="BT7" s="21">
        <v>0</v>
      </c>
      <c r="BU7" s="21">
        <v>0</v>
      </c>
      <c r="BV7" s="21">
        <v>0</v>
      </c>
      <c r="BW7" s="21">
        <v>0</v>
      </c>
      <c r="BX7" s="21">
        <v>0</v>
      </c>
      <c r="BY7" s="21">
        <v>0</v>
      </c>
      <c r="BZ7" s="51"/>
      <c r="CA7" s="32" t="s">
        <v>302</v>
      </c>
      <c r="CB7" s="20">
        <f t="shared" ref="CB7:CB25" si="2">SUM(CN7,CZ7)</f>
        <v>267</v>
      </c>
      <c r="CC7" s="20">
        <f t="shared" ref="CC7:CC25" si="3">SUM(CO7,DA7)</f>
        <v>27389</v>
      </c>
      <c r="CD7" s="20">
        <f t="shared" ref="CD7:CD25" si="4">SUM(CP7,DB7)</f>
        <v>36</v>
      </c>
      <c r="CE7" s="20">
        <f t="shared" ref="CE7:CE25" si="5">SUM(CQ7,DC7)</f>
        <v>1426</v>
      </c>
      <c r="CF7" s="23">
        <v>53</v>
      </c>
      <c r="CG7" s="23">
        <v>2483</v>
      </c>
      <c r="CH7" s="23">
        <v>0</v>
      </c>
      <c r="CI7" s="23">
        <v>0</v>
      </c>
      <c r="CJ7" s="23">
        <v>73</v>
      </c>
      <c r="CK7" s="23">
        <v>2420</v>
      </c>
      <c r="CL7" s="23">
        <v>14</v>
      </c>
      <c r="CM7" s="23">
        <v>355</v>
      </c>
      <c r="CN7" s="23">
        <v>256</v>
      </c>
      <c r="CO7" s="23">
        <v>26848</v>
      </c>
      <c r="CP7" s="23">
        <v>36</v>
      </c>
      <c r="CQ7" s="23">
        <v>1426</v>
      </c>
      <c r="CR7" s="23">
        <v>44</v>
      </c>
      <c r="CS7" s="23">
        <v>1907</v>
      </c>
      <c r="CT7" s="23">
        <v>0</v>
      </c>
      <c r="CU7" s="23">
        <v>0</v>
      </c>
      <c r="CV7" s="23">
        <v>73</v>
      </c>
      <c r="CW7" s="23">
        <v>2420</v>
      </c>
      <c r="CX7" s="23">
        <v>14</v>
      </c>
      <c r="CY7" s="23">
        <v>355</v>
      </c>
      <c r="CZ7" s="23">
        <v>11</v>
      </c>
      <c r="DA7" s="23">
        <v>541</v>
      </c>
      <c r="DB7" s="23">
        <v>0</v>
      </c>
      <c r="DC7" s="23">
        <v>0</v>
      </c>
      <c r="DD7" s="23">
        <v>0</v>
      </c>
      <c r="DE7" s="23">
        <v>0</v>
      </c>
      <c r="DF7" s="23">
        <v>0</v>
      </c>
      <c r="DG7" s="23">
        <v>0</v>
      </c>
      <c r="DH7" s="23">
        <v>61</v>
      </c>
      <c r="DI7" s="23">
        <v>1906</v>
      </c>
      <c r="DJ7" s="23">
        <v>12</v>
      </c>
      <c r="DK7" s="23">
        <v>324</v>
      </c>
      <c r="DL7" s="51"/>
      <c r="DM7" s="154" t="s">
        <v>302</v>
      </c>
      <c r="DN7" s="155"/>
      <c r="DO7" s="24">
        <v>0</v>
      </c>
      <c r="DP7" s="24">
        <v>0</v>
      </c>
      <c r="DQ7" s="24">
        <v>0</v>
      </c>
      <c r="DR7" s="24">
        <v>0</v>
      </c>
      <c r="DS7" s="24">
        <v>0</v>
      </c>
      <c r="DT7" s="24">
        <v>0</v>
      </c>
      <c r="DU7" s="25">
        <f t="shared" ref="DU7:DU25" si="6">SUM(EB7,EI7,EP7)</f>
        <v>0</v>
      </c>
      <c r="DV7" s="25">
        <f t="shared" ref="DV7:DV25" si="7">SUM(EC7,EJ7,EQ7)</f>
        <v>0</v>
      </c>
      <c r="DW7" s="25">
        <f t="shared" ref="DW7:DW25" si="8">SUM(ED7,EK7,ER7)</f>
        <v>0</v>
      </c>
      <c r="DX7" s="25">
        <f t="shared" ref="DX7:DX25" si="9">SUM(EE7,EL7,ES7)</f>
        <v>0</v>
      </c>
      <c r="DY7" s="26">
        <f t="shared" ref="DY7:DY25" si="10">SUM(EF7,EN7,ET7)</f>
        <v>0</v>
      </c>
      <c r="DZ7" s="25">
        <f t="shared" ref="DZ7:DZ25" si="11">SUM(EG7,EN7,EU7)</f>
        <v>0</v>
      </c>
      <c r="EA7" s="25">
        <f t="shared" ref="EA7:EA25" si="12">SUM(EH7,EO7,EV7)</f>
        <v>0</v>
      </c>
      <c r="EB7" s="24">
        <v>0</v>
      </c>
      <c r="EC7" s="24">
        <v>0</v>
      </c>
      <c r="ED7" s="24">
        <v>0</v>
      </c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</v>
      </c>
      <c r="EK7" s="24">
        <v>0</v>
      </c>
      <c r="EL7" s="24">
        <v>0</v>
      </c>
      <c r="EM7" s="24">
        <v>0</v>
      </c>
      <c r="EN7" s="24">
        <v>0</v>
      </c>
      <c r="EO7" s="24">
        <v>0</v>
      </c>
      <c r="EP7" s="24">
        <v>0</v>
      </c>
      <c r="EQ7" s="24">
        <v>0</v>
      </c>
      <c r="ER7" s="24">
        <v>0</v>
      </c>
      <c r="ES7" s="24">
        <v>0</v>
      </c>
      <c r="ET7" s="24">
        <v>0</v>
      </c>
      <c r="EU7" s="24">
        <v>0</v>
      </c>
      <c r="EV7" s="24">
        <v>0</v>
      </c>
      <c r="EW7" s="16"/>
      <c r="EX7" s="33" t="s">
        <v>302</v>
      </c>
      <c r="EY7" s="20">
        <f t="shared" ref="EY7:EY25" si="13">SUM(EZ7:FB7)</f>
        <v>453</v>
      </c>
      <c r="EZ7" s="28">
        <v>10</v>
      </c>
      <c r="FA7" s="28">
        <v>140</v>
      </c>
      <c r="FB7" s="28">
        <v>303</v>
      </c>
      <c r="FC7" s="28">
        <v>267</v>
      </c>
      <c r="FD7" s="28">
        <v>417</v>
      </c>
      <c r="FE7" s="28">
        <v>261</v>
      </c>
      <c r="FF7" s="7"/>
      <c r="FG7" s="33" t="s">
        <v>302</v>
      </c>
      <c r="FH7" s="21">
        <v>11</v>
      </c>
      <c r="FI7" s="21">
        <v>2</v>
      </c>
      <c r="FJ7" s="20">
        <f t="shared" ref="FJ7:FJ25" si="14">SUM(FW7:FY7)</f>
        <v>11</v>
      </c>
      <c r="FK7" s="21">
        <v>6</v>
      </c>
      <c r="FL7" s="21">
        <v>8</v>
      </c>
      <c r="FM7" s="71">
        <v>2</v>
      </c>
      <c r="FN7" s="21">
        <v>0</v>
      </c>
      <c r="FO7" s="21">
        <v>3</v>
      </c>
      <c r="FP7" s="21">
        <v>0</v>
      </c>
      <c r="FQ7" s="21">
        <v>2</v>
      </c>
      <c r="FR7" s="21">
        <v>0</v>
      </c>
      <c r="FS7" s="21">
        <v>3</v>
      </c>
      <c r="FT7" s="21">
        <v>0</v>
      </c>
      <c r="FU7" s="21">
        <v>2</v>
      </c>
      <c r="FV7" s="21">
        <v>0</v>
      </c>
      <c r="FW7" s="21">
        <v>0</v>
      </c>
      <c r="FX7" s="21">
        <v>8</v>
      </c>
      <c r="FY7" s="21">
        <v>3</v>
      </c>
      <c r="FZ7" s="5"/>
      <c r="GA7" s="33" t="s">
        <v>311</v>
      </c>
      <c r="GB7" s="25">
        <f t="shared" ref="GB7:GB25" si="15">GC7+GN7+GR7</f>
        <v>2528</v>
      </c>
      <c r="GC7" s="25">
        <f t="shared" ref="GC7:GC25" si="16">SUM(GD7,GM7)</f>
        <v>2528</v>
      </c>
      <c r="GD7" s="25">
        <f t="shared" ref="GD7:GD25" si="17">GE7+GL7</f>
        <v>2528</v>
      </c>
      <c r="GE7" s="29">
        <v>2528</v>
      </c>
      <c r="GF7" s="24">
        <v>1463</v>
      </c>
      <c r="GG7" s="29">
        <v>1463</v>
      </c>
      <c r="GH7" s="29">
        <v>0</v>
      </c>
      <c r="GI7" s="29">
        <v>38</v>
      </c>
      <c r="GJ7" s="29">
        <v>0</v>
      </c>
      <c r="GK7" s="29">
        <v>34</v>
      </c>
      <c r="GL7" s="29">
        <v>0</v>
      </c>
      <c r="GM7" s="29">
        <v>0</v>
      </c>
      <c r="GN7" s="29">
        <v>0</v>
      </c>
      <c r="GO7" s="29">
        <v>0</v>
      </c>
      <c r="GP7" s="29">
        <v>0</v>
      </c>
      <c r="GQ7" s="29">
        <v>0</v>
      </c>
      <c r="GR7" s="29">
        <v>0</v>
      </c>
      <c r="GS7" s="29">
        <v>2528</v>
      </c>
      <c r="GT7" s="29">
        <v>1463</v>
      </c>
      <c r="GU7" s="29">
        <v>0</v>
      </c>
      <c r="GV7" s="29">
        <v>1463</v>
      </c>
      <c r="GW7" s="29">
        <v>0</v>
      </c>
      <c r="GX7" s="29">
        <v>0</v>
      </c>
      <c r="GY7" s="29">
        <v>0</v>
      </c>
      <c r="GZ7" s="29">
        <v>34</v>
      </c>
      <c r="HA7" s="29">
        <v>0</v>
      </c>
      <c r="HB7" s="29">
        <v>38</v>
      </c>
      <c r="HC7" s="29">
        <v>0</v>
      </c>
      <c r="HD7" s="29">
        <v>0</v>
      </c>
    </row>
    <row r="8" spans="1:212" x14ac:dyDescent="0.25">
      <c r="A8" s="35" t="s">
        <v>290</v>
      </c>
      <c r="B8" s="18">
        <v>1</v>
      </c>
      <c r="C8" s="18">
        <v>0</v>
      </c>
      <c r="D8" s="18">
        <v>0</v>
      </c>
      <c r="E8" s="18">
        <v>1</v>
      </c>
      <c r="F8" s="18">
        <v>0</v>
      </c>
      <c r="G8" s="18">
        <v>15</v>
      </c>
      <c r="H8" s="18">
        <v>0</v>
      </c>
      <c r="I8" s="18">
        <v>0</v>
      </c>
      <c r="J8" s="18">
        <v>0</v>
      </c>
      <c r="K8" s="18">
        <v>1</v>
      </c>
      <c r="L8" s="18">
        <v>250</v>
      </c>
      <c r="M8" s="18">
        <v>4</v>
      </c>
      <c r="N8" s="18">
        <v>794.8</v>
      </c>
      <c r="O8" s="18">
        <v>0</v>
      </c>
      <c r="P8" s="18">
        <v>0</v>
      </c>
      <c r="Q8" s="18">
        <v>0</v>
      </c>
      <c r="R8" s="18">
        <v>0</v>
      </c>
      <c r="S8" s="18">
        <v>4</v>
      </c>
      <c r="T8" s="18">
        <v>0</v>
      </c>
      <c r="U8" s="18">
        <v>2</v>
      </c>
      <c r="V8" s="18">
        <v>0</v>
      </c>
      <c r="W8" s="18">
        <v>1</v>
      </c>
      <c r="X8" s="18">
        <v>1</v>
      </c>
      <c r="Y8" s="18">
        <v>0</v>
      </c>
      <c r="Z8" s="5"/>
      <c r="AA8" s="36" t="s">
        <v>290</v>
      </c>
      <c r="AB8" s="20">
        <f t="shared" si="0"/>
        <v>22</v>
      </c>
      <c r="AC8" s="20">
        <f t="shared" si="1"/>
        <v>430</v>
      </c>
      <c r="AD8" s="21">
        <v>8</v>
      </c>
      <c r="AE8" s="21">
        <v>141</v>
      </c>
      <c r="AF8" s="21">
        <v>7</v>
      </c>
      <c r="AG8" s="21">
        <v>74</v>
      </c>
      <c r="AH8" s="21">
        <v>11</v>
      </c>
      <c r="AI8" s="21">
        <v>348</v>
      </c>
      <c r="AJ8" s="21">
        <v>11</v>
      </c>
      <c r="AK8" s="21">
        <v>82</v>
      </c>
      <c r="AL8" s="21">
        <v>4</v>
      </c>
      <c r="AM8" s="21">
        <v>31</v>
      </c>
      <c r="AN8" s="21">
        <v>4</v>
      </c>
      <c r="AO8" s="21">
        <v>27</v>
      </c>
      <c r="AP8" s="21">
        <v>11</v>
      </c>
      <c r="AQ8" s="21">
        <v>82</v>
      </c>
      <c r="AR8" s="21">
        <v>4</v>
      </c>
      <c r="AS8" s="21">
        <v>31</v>
      </c>
      <c r="AT8" s="21">
        <v>4</v>
      </c>
      <c r="AU8" s="21">
        <v>27</v>
      </c>
      <c r="AV8" s="21">
        <v>0</v>
      </c>
      <c r="AW8" s="21">
        <v>0</v>
      </c>
      <c r="AX8" s="21">
        <v>0</v>
      </c>
      <c r="AY8" s="21">
        <v>0</v>
      </c>
      <c r="AZ8" s="21">
        <v>2</v>
      </c>
      <c r="BA8" s="21">
        <v>16</v>
      </c>
      <c r="BB8" s="21">
        <v>4</v>
      </c>
      <c r="BC8" s="21">
        <v>27</v>
      </c>
      <c r="BD8" s="21">
        <v>0</v>
      </c>
      <c r="BE8" s="21">
        <v>0</v>
      </c>
      <c r="BF8" s="21">
        <v>0</v>
      </c>
      <c r="BG8" s="21">
        <v>0</v>
      </c>
      <c r="BH8" s="21">
        <v>0</v>
      </c>
      <c r="BI8" s="21">
        <v>0</v>
      </c>
      <c r="BJ8" s="21">
        <v>0</v>
      </c>
      <c r="BK8" s="21">
        <v>0</v>
      </c>
      <c r="BL8" s="21">
        <v>0</v>
      </c>
      <c r="BM8" s="21">
        <v>0</v>
      </c>
      <c r="BN8" s="21">
        <v>0</v>
      </c>
      <c r="BO8" s="21">
        <v>0</v>
      </c>
      <c r="BP8" s="21">
        <v>5</v>
      </c>
      <c r="BQ8" s="21">
        <v>39</v>
      </c>
      <c r="BR8" s="21">
        <v>0</v>
      </c>
      <c r="BS8" s="21">
        <v>0</v>
      </c>
      <c r="BT8" s="21">
        <v>0</v>
      </c>
      <c r="BU8" s="21">
        <v>0</v>
      </c>
      <c r="BV8" s="21">
        <v>0</v>
      </c>
      <c r="BW8" s="21">
        <v>0</v>
      </c>
      <c r="BX8" s="21">
        <v>0</v>
      </c>
      <c r="BY8" s="21">
        <v>0</v>
      </c>
      <c r="BZ8" s="51"/>
      <c r="CA8" s="37" t="s">
        <v>290</v>
      </c>
      <c r="CB8" s="20">
        <f t="shared" si="2"/>
        <v>237</v>
      </c>
      <c r="CC8" s="20">
        <f t="shared" si="3"/>
        <v>18827</v>
      </c>
      <c r="CD8" s="20">
        <f t="shared" si="4"/>
        <v>24</v>
      </c>
      <c r="CE8" s="20">
        <f t="shared" si="5"/>
        <v>944</v>
      </c>
      <c r="CF8" s="23">
        <v>101</v>
      </c>
      <c r="CG8" s="23">
        <v>5519</v>
      </c>
      <c r="CH8" s="23">
        <v>0</v>
      </c>
      <c r="CI8" s="23">
        <v>0</v>
      </c>
      <c r="CJ8" s="23">
        <v>41</v>
      </c>
      <c r="CK8" s="23">
        <v>1829</v>
      </c>
      <c r="CL8" s="23">
        <v>24</v>
      </c>
      <c r="CM8" s="23">
        <v>944</v>
      </c>
      <c r="CN8" s="23">
        <v>205</v>
      </c>
      <c r="CO8" s="23">
        <v>16518</v>
      </c>
      <c r="CP8" s="23">
        <v>24</v>
      </c>
      <c r="CQ8" s="23">
        <v>944</v>
      </c>
      <c r="CR8" s="23">
        <v>101</v>
      </c>
      <c r="CS8" s="23">
        <v>5519</v>
      </c>
      <c r="CT8" s="23">
        <v>0</v>
      </c>
      <c r="CU8" s="23">
        <v>0</v>
      </c>
      <c r="CV8" s="23">
        <v>41</v>
      </c>
      <c r="CW8" s="23">
        <v>1829</v>
      </c>
      <c r="CX8" s="23">
        <v>24</v>
      </c>
      <c r="CY8" s="23">
        <v>944</v>
      </c>
      <c r="CZ8" s="23">
        <v>32</v>
      </c>
      <c r="DA8" s="23">
        <v>2309</v>
      </c>
      <c r="DB8" s="23">
        <v>0</v>
      </c>
      <c r="DC8" s="23">
        <v>0</v>
      </c>
      <c r="DD8" s="23">
        <v>0</v>
      </c>
      <c r="DE8" s="23">
        <v>0</v>
      </c>
      <c r="DF8" s="23">
        <v>0</v>
      </c>
      <c r="DG8" s="23">
        <v>0</v>
      </c>
      <c r="DH8" s="23">
        <v>24</v>
      </c>
      <c r="DI8" s="23">
        <v>1001</v>
      </c>
      <c r="DJ8" s="23">
        <v>24</v>
      </c>
      <c r="DK8" s="23">
        <v>944</v>
      </c>
      <c r="DL8" s="51"/>
      <c r="DM8" s="149" t="s">
        <v>290</v>
      </c>
      <c r="DN8" s="150"/>
      <c r="DO8" s="24">
        <v>0</v>
      </c>
      <c r="DP8" s="24">
        <v>0</v>
      </c>
      <c r="DQ8" s="24">
        <v>0</v>
      </c>
      <c r="DR8" s="24">
        <v>0</v>
      </c>
      <c r="DS8" s="24">
        <v>0</v>
      </c>
      <c r="DT8" s="24">
        <v>0</v>
      </c>
      <c r="DU8" s="25">
        <f t="shared" si="6"/>
        <v>0</v>
      </c>
      <c r="DV8" s="25">
        <f t="shared" si="7"/>
        <v>0</v>
      </c>
      <c r="DW8" s="25">
        <f t="shared" si="8"/>
        <v>0</v>
      </c>
      <c r="DX8" s="25">
        <f t="shared" si="9"/>
        <v>0</v>
      </c>
      <c r="DY8" s="26">
        <f t="shared" si="10"/>
        <v>0</v>
      </c>
      <c r="DZ8" s="25">
        <f t="shared" si="11"/>
        <v>0</v>
      </c>
      <c r="EA8" s="25">
        <f t="shared" si="12"/>
        <v>0</v>
      </c>
      <c r="EB8" s="24">
        <v>0</v>
      </c>
      <c r="EC8" s="24">
        <v>0</v>
      </c>
      <c r="ED8" s="24">
        <v>0</v>
      </c>
      <c r="EE8" s="24">
        <v>0</v>
      </c>
      <c r="EF8" s="24">
        <v>0</v>
      </c>
      <c r="EG8" s="24">
        <v>0</v>
      </c>
      <c r="EH8" s="24">
        <v>0</v>
      </c>
      <c r="EI8" s="24">
        <v>0</v>
      </c>
      <c r="EJ8" s="24">
        <v>0</v>
      </c>
      <c r="EK8" s="24">
        <v>0</v>
      </c>
      <c r="EL8" s="24">
        <v>0</v>
      </c>
      <c r="EM8" s="24">
        <v>0</v>
      </c>
      <c r="EN8" s="24">
        <v>0</v>
      </c>
      <c r="EO8" s="24">
        <v>0</v>
      </c>
      <c r="EP8" s="24">
        <v>0</v>
      </c>
      <c r="EQ8" s="24">
        <v>0</v>
      </c>
      <c r="ER8" s="24">
        <v>0</v>
      </c>
      <c r="ES8" s="24">
        <v>0</v>
      </c>
      <c r="ET8" s="24">
        <v>0</v>
      </c>
      <c r="EU8" s="24">
        <v>0</v>
      </c>
      <c r="EV8" s="24">
        <v>0</v>
      </c>
      <c r="EW8" s="16"/>
      <c r="EX8" s="38" t="s">
        <v>290</v>
      </c>
      <c r="EY8" s="20">
        <f t="shared" si="13"/>
        <v>0</v>
      </c>
      <c r="EZ8" s="28">
        <v>0</v>
      </c>
      <c r="FA8" s="28">
        <v>0</v>
      </c>
      <c r="FB8" s="28">
        <v>0</v>
      </c>
      <c r="FC8" s="28">
        <v>0</v>
      </c>
      <c r="FD8" s="28">
        <v>0</v>
      </c>
      <c r="FE8" s="28">
        <v>0</v>
      </c>
      <c r="FF8" s="7"/>
      <c r="FG8" s="38" t="s">
        <v>290</v>
      </c>
      <c r="FH8" s="21">
        <v>12</v>
      </c>
      <c r="FI8" s="21">
        <v>0</v>
      </c>
      <c r="FJ8" s="20">
        <f t="shared" si="14"/>
        <v>11</v>
      </c>
      <c r="FK8" s="21">
        <v>7</v>
      </c>
      <c r="FL8" s="21">
        <v>8</v>
      </c>
      <c r="FM8" s="21">
        <v>1</v>
      </c>
      <c r="FN8" s="21">
        <v>0</v>
      </c>
      <c r="FO8" s="21">
        <v>2</v>
      </c>
      <c r="FP8" s="21">
        <v>0</v>
      </c>
      <c r="FQ8" s="21">
        <v>2</v>
      </c>
      <c r="FR8" s="21">
        <v>0</v>
      </c>
      <c r="FS8" s="21">
        <v>2</v>
      </c>
      <c r="FT8" s="21">
        <v>0</v>
      </c>
      <c r="FU8" s="21">
        <v>2</v>
      </c>
      <c r="FV8" s="21">
        <v>0</v>
      </c>
      <c r="FW8" s="21">
        <v>1</v>
      </c>
      <c r="FX8" s="21">
        <v>8</v>
      </c>
      <c r="FY8" s="21">
        <v>2</v>
      </c>
      <c r="FZ8" s="5"/>
      <c r="GA8" s="38" t="s">
        <v>290</v>
      </c>
      <c r="GB8" s="25">
        <f t="shared" si="15"/>
        <v>4028</v>
      </c>
      <c r="GC8" s="25">
        <f t="shared" si="16"/>
        <v>3957</v>
      </c>
      <c r="GD8" s="25">
        <f t="shared" si="17"/>
        <v>3930</v>
      </c>
      <c r="GE8" s="29">
        <v>3930</v>
      </c>
      <c r="GF8" s="24">
        <v>1870</v>
      </c>
      <c r="GG8" s="29">
        <v>1870</v>
      </c>
      <c r="GH8" s="29">
        <v>769</v>
      </c>
      <c r="GI8" s="29">
        <v>196</v>
      </c>
      <c r="GJ8" s="29">
        <v>0</v>
      </c>
      <c r="GK8" s="29">
        <v>48</v>
      </c>
      <c r="GL8" s="29">
        <v>0</v>
      </c>
      <c r="GM8" s="29">
        <v>27</v>
      </c>
      <c r="GN8" s="29">
        <v>44</v>
      </c>
      <c r="GO8" s="29">
        <v>0</v>
      </c>
      <c r="GP8" s="29">
        <v>44</v>
      </c>
      <c r="GQ8" s="29">
        <v>0</v>
      </c>
      <c r="GR8" s="29">
        <v>27</v>
      </c>
      <c r="GS8" s="29">
        <v>4028</v>
      </c>
      <c r="GT8" s="29">
        <v>1870</v>
      </c>
      <c r="GU8" s="29">
        <v>0</v>
      </c>
      <c r="GV8" s="29">
        <v>1870</v>
      </c>
      <c r="GW8" s="29">
        <v>0</v>
      </c>
      <c r="GX8" s="29">
        <v>769</v>
      </c>
      <c r="GY8" s="29">
        <v>0</v>
      </c>
      <c r="GZ8" s="29">
        <v>48</v>
      </c>
      <c r="HA8" s="29">
        <v>0</v>
      </c>
      <c r="HB8" s="29">
        <v>196</v>
      </c>
      <c r="HC8" s="29">
        <v>0</v>
      </c>
      <c r="HD8" s="29">
        <v>0</v>
      </c>
    </row>
    <row r="9" spans="1:212" x14ac:dyDescent="0.25">
      <c r="A9" s="35" t="s">
        <v>291</v>
      </c>
      <c r="B9" s="18">
        <v>1</v>
      </c>
      <c r="C9" s="18">
        <v>0</v>
      </c>
      <c r="D9" s="18">
        <v>0</v>
      </c>
      <c r="E9" s="18">
        <v>1</v>
      </c>
      <c r="F9" s="18">
        <v>0</v>
      </c>
      <c r="G9" s="18">
        <v>5</v>
      </c>
      <c r="H9" s="18">
        <v>0</v>
      </c>
      <c r="I9" s="18">
        <v>0</v>
      </c>
      <c r="J9" s="18">
        <v>0</v>
      </c>
      <c r="K9" s="18">
        <v>1</v>
      </c>
      <c r="L9" s="18">
        <v>90</v>
      </c>
      <c r="M9" s="18">
        <v>3</v>
      </c>
      <c r="N9" s="18">
        <v>338.7</v>
      </c>
      <c r="O9" s="18">
        <v>1</v>
      </c>
      <c r="P9" s="18">
        <v>0</v>
      </c>
      <c r="Q9" s="18">
        <v>77.5</v>
      </c>
      <c r="R9" s="18">
        <v>0</v>
      </c>
      <c r="S9" s="18">
        <v>2</v>
      </c>
      <c r="T9" s="18">
        <v>1</v>
      </c>
      <c r="U9" s="18">
        <v>2</v>
      </c>
      <c r="V9" s="18">
        <v>1</v>
      </c>
      <c r="W9" s="18">
        <v>1</v>
      </c>
      <c r="X9" s="18">
        <v>0</v>
      </c>
      <c r="Y9" s="18">
        <v>0</v>
      </c>
      <c r="Z9" s="5"/>
      <c r="AA9" s="36" t="s">
        <v>291</v>
      </c>
      <c r="AB9" s="20">
        <f t="shared" si="0"/>
        <v>12</v>
      </c>
      <c r="AC9" s="20">
        <f t="shared" si="1"/>
        <v>124</v>
      </c>
      <c r="AD9" s="21">
        <v>6</v>
      </c>
      <c r="AE9" s="21">
        <v>68</v>
      </c>
      <c r="AF9" s="21">
        <v>2</v>
      </c>
      <c r="AG9" s="21">
        <v>20</v>
      </c>
      <c r="AH9" s="21">
        <v>5</v>
      </c>
      <c r="AI9" s="21">
        <v>52</v>
      </c>
      <c r="AJ9" s="21">
        <v>7</v>
      </c>
      <c r="AK9" s="21">
        <v>72</v>
      </c>
      <c r="AL9" s="21">
        <v>4</v>
      </c>
      <c r="AM9" s="21">
        <v>48</v>
      </c>
      <c r="AN9" s="21">
        <v>1</v>
      </c>
      <c r="AO9" s="21">
        <v>10</v>
      </c>
      <c r="AP9" s="21">
        <v>7</v>
      </c>
      <c r="AQ9" s="21">
        <v>72</v>
      </c>
      <c r="AR9" s="21">
        <v>4</v>
      </c>
      <c r="AS9" s="21">
        <v>48</v>
      </c>
      <c r="AT9" s="21">
        <v>1</v>
      </c>
      <c r="AU9" s="21">
        <v>10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3</v>
      </c>
      <c r="BC9" s="21">
        <v>30</v>
      </c>
      <c r="BD9" s="21">
        <v>0</v>
      </c>
      <c r="BE9" s="21">
        <v>0</v>
      </c>
      <c r="BF9" s="21">
        <v>0</v>
      </c>
      <c r="BG9" s="21">
        <v>0</v>
      </c>
      <c r="BH9" s="21">
        <v>0</v>
      </c>
      <c r="BI9" s="21">
        <v>0</v>
      </c>
      <c r="BJ9" s="21">
        <v>0</v>
      </c>
      <c r="BK9" s="21">
        <v>0</v>
      </c>
      <c r="BL9" s="21">
        <v>0</v>
      </c>
      <c r="BM9" s="21">
        <v>0</v>
      </c>
      <c r="BN9" s="21">
        <v>0</v>
      </c>
      <c r="BO9" s="21">
        <v>0</v>
      </c>
      <c r="BP9" s="21">
        <v>4</v>
      </c>
      <c r="BQ9" s="21">
        <v>42</v>
      </c>
      <c r="BR9" s="21">
        <v>0</v>
      </c>
      <c r="BS9" s="21">
        <v>0</v>
      </c>
      <c r="BT9" s="21">
        <v>0</v>
      </c>
      <c r="BU9" s="21">
        <v>0</v>
      </c>
      <c r="BV9" s="21">
        <v>0</v>
      </c>
      <c r="BW9" s="21">
        <v>0</v>
      </c>
      <c r="BX9" s="21">
        <v>0</v>
      </c>
      <c r="BY9" s="21">
        <v>0</v>
      </c>
      <c r="BZ9" s="51"/>
      <c r="CA9" s="37" t="s">
        <v>291</v>
      </c>
      <c r="CB9" s="20">
        <f t="shared" si="2"/>
        <v>133</v>
      </c>
      <c r="CC9" s="20">
        <f t="shared" si="3"/>
        <v>4639</v>
      </c>
      <c r="CD9" s="20">
        <f t="shared" si="4"/>
        <v>30</v>
      </c>
      <c r="CE9" s="20">
        <f t="shared" si="5"/>
        <v>362</v>
      </c>
      <c r="CF9" s="23">
        <v>57</v>
      </c>
      <c r="CG9" s="23">
        <v>2004</v>
      </c>
      <c r="CH9" s="23">
        <v>0</v>
      </c>
      <c r="CI9" s="23">
        <v>0</v>
      </c>
      <c r="CJ9" s="23">
        <v>35</v>
      </c>
      <c r="CK9" s="23">
        <v>541</v>
      </c>
      <c r="CL9" s="23">
        <v>30</v>
      </c>
      <c r="CM9" s="23">
        <v>362</v>
      </c>
      <c r="CN9" s="23">
        <v>106</v>
      </c>
      <c r="CO9" s="23">
        <v>3766</v>
      </c>
      <c r="CP9" s="23">
        <v>30</v>
      </c>
      <c r="CQ9" s="23">
        <v>362</v>
      </c>
      <c r="CR9" s="23">
        <v>57</v>
      </c>
      <c r="CS9" s="23">
        <v>2004</v>
      </c>
      <c r="CT9" s="23">
        <v>0</v>
      </c>
      <c r="CU9" s="23">
        <v>0</v>
      </c>
      <c r="CV9" s="23">
        <v>35</v>
      </c>
      <c r="CW9" s="23">
        <v>541</v>
      </c>
      <c r="CX9" s="23">
        <v>30</v>
      </c>
      <c r="CY9" s="23">
        <v>362</v>
      </c>
      <c r="CZ9" s="23">
        <v>27</v>
      </c>
      <c r="DA9" s="23">
        <v>873</v>
      </c>
      <c r="DB9" s="23">
        <v>0</v>
      </c>
      <c r="DC9" s="23">
        <v>0</v>
      </c>
      <c r="DD9" s="23">
        <v>0</v>
      </c>
      <c r="DE9" s="23">
        <v>0</v>
      </c>
      <c r="DF9" s="23">
        <v>0</v>
      </c>
      <c r="DG9" s="23">
        <v>0</v>
      </c>
      <c r="DH9" s="23">
        <v>30</v>
      </c>
      <c r="DI9" s="23">
        <v>362</v>
      </c>
      <c r="DJ9" s="23">
        <v>30</v>
      </c>
      <c r="DK9" s="23">
        <v>362</v>
      </c>
      <c r="DL9" s="51"/>
      <c r="DM9" s="149" t="s">
        <v>291</v>
      </c>
      <c r="DN9" s="150"/>
      <c r="DO9" s="24">
        <v>0</v>
      </c>
      <c r="DP9" s="24">
        <v>0</v>
      </c>
      <c r="DQ9" s="24">
        <v>0</v>
      </c>
      <c r="DR9" s="24">
        <v>0</v>
      </c>
      <c r="DS9" s="24">
        <v>0</v>
      </c>
      <c r="DT9" s="24">
        <v>0</v>
      </c>
      <c r="DU9" s="25">
        <f t="shared" si="6"/>
        <v>0</v>
      </c>
      <c r="DV9" s="25">
        <f t="shared" si="7"/>
        <v>0</v>
      </c>
      <c r="DW9" s="25">
        <f t="shared" si="8"/>
        <v>0</v>
      </c>
      <c r="DX9" s="25">
        <f t="shared" si="9"/>
        <v>0</v>
      </c>
      <c r="DY9" s="26">
        <f t="shared" si="10"/>
        <v>0</v>
      </c>
      <c r="DZ9" s="25">
        <f t="shared" si="11"/>
        <v>0</v>
      </c>
      <c r="EA9" s="25">
        <f t="shared" si="12"/>
        <v>0</v>
      </c>
      <c r="EB9" s="24">
        <v>0</v>
      </c>
      <c r="EC9" s="24">
        <v>0</v>
      </c>
      <c r="ED9" s="24">
        <v>0</v>
      </c>
      <c r="EE9" s="24">
        <v>0</v>
      </c>
      <c r="EF9" s="24">
        <v>0</v>
      </c>
      <c r="EG9" s="24">
        <v>0</v>
      </c>
      <c r="EH9" s="24">
        <v>0</v>
      </c>
      <c r="EI9" s="24">
        <v>0</v>
      </c>
      <c r="EJ9" s="24">
        <v>0</v>
      </c>
      <c r="EK9" s="24">
        <v>0</v>
      </c>
      <c r="EL9" s="24">
        <v>0</v>
      </c>
      <c r="EM9" s="24">
        <v>0</v>
      </c>
      <c r="EN9" s="24">
        <v>0</v>
      </c>
      <c r="EO9" s="24">
        <v>0</v>
      </c>
      <c r="EP9" s="24">
        <v>0</v>
      </c>
      <c r="EQ9" s="24">
        <v>0</v>
      </c>
      <c r="ER9" s="24">
        <v>0</v>
      </c>
      <c r="ES9" s="24">
        <v>0</v>
      </c>
      <c r="ET9" s="24">
        <v>0</v>
      </c>
      <c r="EU9" s="24">
        <v>0</v>
      </c>
      <c r="EV9" s="24">
        <v>0</v>
      </c>
      <c r="EW9" s="16"/>
      <c r="EX9" s="38" t="s">
        <v>291</v>
      </c>
      <c r="EY9" s="20">
        <f t="shared" si="13"/>
        <v>0</v>
      </c>
      <c r="EZ9" s="28">
        <v>0</v>
      </c>
      <c r="FA9" s="28">
        <v>0</v>
      </c>
      <c r="FB9" s="28">
        <v>0</v>
      </c>
      <c r="FC9" s="28">
        <v>0</v>
      </c>
      <c r="FD9" s="28">
        <v>0</v>
      </c>
      <c r="FE9" s="28">
        <v>0</v>
      </c>
      <c r="FF9" s="7"/>
      <c r="FG9" s="38" t="s">
        <v>291</v>
      </c>
      <c r="FH9" s="21">
        <v>3</v>
      </c>
      <c r="FI9" s="21">
        <v>0</v>
      </c>
      <c r="FJ9" s="20">
        <f t="shared" si="14"/>
        <v>3</v>
      </c>
      <c r="FK9" s="21">
        <v>1</v>
      </c>
      <c r="FL9" s="21">
        <v>2</v>
      </c>
      <c r="FM9" s="21">
        <v>0</v>
      </c>
      <c r="FN9" s="21">
        <v>0</v>
      </c>
      <c r="FO9" s="21">
        <v>1</v>
      </c>
      <c r="FP9" s="21">
        <v>0</v>
      </c>
      <c r="FQ9" s="21">
        <v>0</v>
      </c>
      <c r="FR9" s="21">
        <v>0</v>
      </c>
      <c r="FS9" s="21">
        <v>1</v>
      </c>
      <c r="FT9" s="21">
        <v>0</v>
      </c>
      <c r="FU9" s="21">
        <v>2</v>
      </c>
      <c r="FV9" s="21">
        <v>0</v>
      </c>
      <c r="FW9" s="21">
        <v>0</v>
      </c>
      <c r="FX9" s="21">
        <v>3</v>
      </c>
      <c r="FY9" s="21">
        <v>0</v>
      </c>
      <c r="FZ9" s="5"/>
      <c r="GA9" s="38" t="s">
        <v>291</v>
      </c>
      <c r="GB9" s="25">
        <f t="shared" si="15"/>
        <v>0</v>
      </c>
      <c r="GC9" s="25">
        <f t="shared" si="16"/>
        <v>0</v>
      </c>
      <c r="GD9" s="25">
        <f t="shared" si="17"/>
        <v>0</v>
      </c>
      <c r="GE9" s="29">
        <v>0</v>
      </c>
      <c r="GF9" s="24">
        <v>0</v>
      </c>
      <c r="GG9" s="29">
        <v>0</v>
      </c>
      <c r="GH9" s="29">
        <v>0</v>
      </c>
      <c r="GI9" s="29">
        <v>0</v>
      </c>
      <c r="GJ9" s="29">
        <v>0</v>
      </c>
      <c r="GK9" s="29">
        <v>0</v>
      </c>
      <c r="GL9" s="29">
        <v>0</v>
      </c>
      <c r="GM9" s="29">
        <v>0</v>
      </c>
      <c r="GN9" s="29">
        <v>0</v>
      </c>
      <c r="GO9" s="29">
        <v>0</v>
      </c>
      <c r="GP9" s="29">
        <v>0</v>
      </c>
      <c r="GQ9" s="29">
        <v>0</v>
      </c>
      <c r="GR9" s="29">
        <v>0</v>
      </c>
      <c r="GS9" s="29">
        <v>0</v>
      </c>
      <c r="GT9" s="29">
        <v>0</v>
      </c>
      <c r="GU9" s="29">
        <v>0</v>
      </c>
      <c r="GV9" s="29">
        <v>0</v>
      </c>
      <c r="GW9" s="29">
        <v>0</v>
      </c>
      <c r="GX9" s="29">
        <v>0</v>
      </c>
      <c r="GY9" s="29">
        <v>0</v>
      </c>
      <c r="GZ9" s="29">
        <v>0</v>
      </c>
      <c r="HA9" s="29">
        <v>0</v>
      </c>
      <c r="HB9" s="29">
        <v>0</v>
      </c>
      <c r="HC9" s="29">
        <v>0</v>
      </c>
      <c r="HD9" s="29">
        <v>0</v>
      </c>
    </row>
    <row r="10" spans="1:212" x14ac:dyDescent="0.25">
      <c r="A10" s="35" t="s">
        <v>292</v>
      </c>
      <c r="B10" s="18">
        <v>1</v>
      </c>
      <c r="C10" s="18">
        <v>0</v>
      </c>
      <c r="D10" s="18">
        <v>0</v>
      </c>
      <c r="E10" s="18">
        <v>1</v>
      </c>
      <c r="F10" s="18">
        <v>0</v>
      </c>
      <c r="G10" s="18">
        <v>5</v>
      </c>
      <c r="H10" s="18">
        <v>0</v>
      </c>
      <c r="I10" s="18">
        <v>0</v>
      </c>
      <c r="J10" s="18">
        <v>0</v>
      </c>
      <c r="K10" s="18">
        <v>1</v>
      </c>
      <c r="L10" s="18">
        <v>70</v>
      </c>
      <c r="M10" s="18">
        <v>3</v>
      </c>
      <c r="N10" s="18">
        <v>119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5"/>
      <c r="AA10" s="36" t="s">
        <v>292</v>
      </c>
      <c r="AB10" s="20">
        <f t="shared" si="0"/>
        <v>3</v>
      </c>
      <c r="AC10" s="20">
        <f t="shared" si="1"/>
        <v>40</v>
      </c>
      <c r="AD10" s="21">
        <v>2</v>
      </c>
      <c r="AE10" s="21">
        <v>20</v>
      </c>
      <c r="AF10" s="21">
        <v>0</v>
      </c>
      <c r="AG10" s="21">
        <v>0</v>
      </c>
      <c r="AH10" s="21">
        <v>2</v>
      </c>
      <c r="AI10" s="21">
        <v>30</v>
      </c>
      <c r="AJ10" s="21">
        <v>1</v>
      </c>
      <c r="AK10" s="21">
        <v>10</v>
      </c>
      <c r="AL10" s="21">
        <v>1</v>
      </c>
      <c r="AM10" s="21">
        <v>10</v>
      </c>
      <c r="AN10" s="21">
        <v>0</v>
      </c>
      <c r="AO10" s="21">
        <v>0</v>
      </c>
      <c r="AP10" s="21">
        <v>1</v>
      </c>
      <c r="AQ10" s="21">
        <v>10</v>
      </c>
      <c r="AR10" s="21">
        <v>1</v>
      </c>
      <c r="AS10" s="21">
        <v>10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1</v>
      </c>
      <c r="BC10" s="21">
        <v>10</v>
      </c>
      <c r="BD10" s="21">
        <v>0</v>
      </c>
      <c r="BE10" s="21">
        <v>0</v>
      </c>
      <c r="BF10" s="21">
        <v>0</v>
      </c>
      <c r="BG10" s="21">
        <v>0</v>
      </c>
      <c r="BH10" s="21">
        <v>0</v>
      </c>
      <c r="BI10" s="21">
        <v>0</v>
      </c>
      <c r="BJ10" s="21">
        <v>0</v>
      </c>
      <c r="BK10" s="21">
        <v>0</v>
      </c>
      <c r="BL10" s="21">
        <v>0</v>
      </c>
      <c r="BM10" s="21">
        <v>0</v>
      </c>
      <c r="BN10" s="21">
        <v>0</v>
      </c>
      <c r="BO10" s="21">
        <v>0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0</v>
      </c>
      <c r="BY10" s="21">
        <v>0</v>
      </c>
      <c r="BZ10" s="51"/>
      <c r="CA10" s="37" t="s">
        <v>292</v>
      </c>
      <c r="CB10" s="20">
        <f t="shared" si="2"/>
        <v>107</v>
      </c>
      <c r="CC10" s="20">
        <f t="shared" si="3"/>
        <v>2061</v>
      </c>
      <c r="CD10" s="20">
        <f t="shared" si="4"/>
        <v>0</v>
      </c>
      <c r="CE10" s="20">
        <f t="shared" si="5"/>
        <v>0</v>
      </c>
      <c r="CF10" s="23">
        <v>38</v>
      </c>
      <c r="CG10" s="23">
        <v>713</v>
      </c>
      <c r="CH10" s="23">
        <v>0</v>
      </c>
      <c r="CI10" s="23">
        <v>0</v>
      </c>
      <c r="CJ10" s="23">
        <v>38</v>
      </c>
      <c r="CK10" s="23">
        <v>550</v>
      </c>
      <c r="CL10" s="23">
        <v>0</v>
      </c>
      <c r="CM10" s="23">
        <v>0</v>
      </c>
      <c r="CN10" s="23">
        <v>94</v>
      </c>
      <c r="CO10" s="23">
        <v>1850</v>
      </c>
      <c r="CP10" s="23">
        <v>0</v>
      </c>
      <c r="CQ10" s="23">
        <v>0</v>
      </c>
      <c r="CR10" s="23">
        <v>38</v>
      </c>
      <c r="CS10" s="23">
        <v>713</v>
      </c>
      <c r="CT10" s="23">
        <v>0</v>
      </c>
      <c r="CU10" s="23">
        <v>0</v>
      </c>
      <c r="CV10" s="23">
        <v>38</v>
      </c>
      <c r="CW10" s="23">
        <v>550</v>
      </c>
      <c r="CX10" s="23">
        <v>0</v>
      </c>
      <c r="CY10" s="23">
        <v>0</v>
      </c>
      <c r="CZ10" s="23">
        <v>13</v>
      </c>
      <c r="DA10" s="23">
        <v>211</v>
      </c>
      <c r="DB10" s="23">
        <v>0</v>
      </c>
      <c r="DC10" s="23">
        <v>0</v>
      </c>
      <c r="DD10" s="23">
        <v>0</v>
      </c>
      <c r="DE10" s="23">
        <v>0</v>
      </c>
      <c r="DF10" s="23">
        <v>0</v>
      </c>
      <c r="DG10" s="23">
        <v>0</v>
      </c>
      <c r="DH10" s="23">
        <v>33</v>
      </c>
      <c r="DI10" s="23">
        <v>486</v>
      </c>
      <c r="DJ10" s="23">
        <v>0</v>
      </c>
      <c r="DK10" s="23">
        <v>0</v>
      </c>
      <c r="DL10" s="51"/>
      <c r="DM10" s="149" t="s">
        <v>292</v>
      </c>
      <c r="DN10" s="150"/>
      <c r="DO10" s="24">
        <v>0</v>
      </c>
      <c r="DP10" s="24">
        <v>0</v>
      </c>
      <c r="DQ10" s="24">
        <v>0</v>
      </c>
      <c r="DR10" s="24">
        <v>0</v>
      </c>
      <c r="DS10" s="24">
        <v>0</v>
      </c>
      <c r="DT10" s="24">
        <v>0</v>
      </c>
      <c r="DU10" s="25">
        <f t="shared" si="6"/>
        <v>0</v>
      </c>
      <c r="DV10" s="25">
        <f t="shared" si="7"/>
        <v>0</v>
      </c>
      <c r="DW10" s="25">
        <f t="shared" si="8"/>
        <v>0</v>
      </c>
      <c r="DX10" s="25">
        <f t="shared" si="9"/>
        <v>0</v>
      </c>
      <c r="DY10" s="26">
        <f t="shared" si="10"/>
        <v>0</v>
      </c>
      <c r="DZ10" s="25">
        <f t="shared" si="11"/>
        <v>0</v>
      </c>
      <c r="EA10" s="25">
        <f t="shared" si="12"/>
        <v>0</v>
      </c>
      <c r="EB10" s="24">
        <v>0</v>
      </c>
      <c r="EC10" s="24">
        <v>0</v>
      </c>
      <c r="ED10" s="24">
        <v>0</v>
      </c>
      <c r="EE10" s="24">
        <v>0</v>
      </c>
      <c r="EF10" s="24">
        <v>0</v>
      </c>
      <c r="EG10" s="24">
        <v>0</v>
      </c>
      <c r="EH10" s="24">
        <v>0</v>
      </c>
      <c r="EI10" s="24">
        <v>0</v>
      </c>
      <c r="EJ10" s="24">
        <v>0</v>
      </c>
      <c r="EK10" s="24">
        <v>0</v>
      </c>
      <c r="EL10" s="24">
        <v>0</v>
      </c>
      <c r="EM10" s="24">
        <v>0</v>
      </c>
      <c r="EN10" s="24">
        <v>0</v>
      </c>
      <c r="EO10" s="24">
        <v>0</v>
      </c>
      <c r="EP10" s="24">
        <v>0</v>
      </c>
      <c r="EQ10" s="24">
        <v>0</v>
      </c>
      <c r="ER10" s="24">
        <v>0</v>
      </c>
      <c r="ES10" s="24">
        <v>0</v>
      </c>
      <c r="ET10" s="24">
        <v>0</v>
      </c>
      <c r="EU10" s="24">
        <v>0</v>
      </c>
      <c r="EV10" s="24">
        <v>0</v>
      </c>
      <c r="EW10" s="16"/>
      <c r="EX10" s="38" t="s">
        <v>309</v>
      </c>
      <c r="EY10" s="20">
        <f t="shared" si="13"/>
        <v>0</v>
      </c>
      <c r="EZ10" s="28">
        <v>0</v>
      </c>
      <c r="FA10" s="28">
        <v>0</v>
      </c>
      <c r="FB10" s="28">
        <v>0</v>
      </c>
      <c r="FC10" s="28">
        <v>0</v>
      </c>
      <c r="FD10" s="28">
        <v>0</v>
      </c>
      <c r="FE10" s="28">
        <v>0</v>
      </c>
      <c r="FF10" s="7"/>
      <c r="FG10" s="38" t="s">
        <v>292</v>
      </c>
      <c r="FH10" s="21">
        <v>5</v>
      </c>
      <c r="FI10" s="21">
        <v>0</v>
      </c>
      <c r="FJ10" s="20">
        <f t="shared" si="14"/>
        <v>5</v>
      </c>
      <c r="FK10" s="21">
        <v>0</v>
      </c>
      <c r="FL10" s="21">
        <v>1</v>
      </c>
      <c r="FM10" s="21">
        <v>0</v>
      </c>
      <c r="FN10" s="21">
        <v>0</v>
      </c>
      <c r="FO10" s="21">
        <v>1</v>
      </c>
      <c r="FP10" s="21">
        <v>0</v>
      </c>
      <c r="FQ10" s="21">
        <v>1</v>
      </c>
      <c r="FR10" s="21">
        <v>0</v>
      </c>
      <c r="FS10" s="21">
        <v>2</v>
      </c>
      <c r="FT10" s="21">
        <v>0</v>
      </c>
      <c r="FU10" s="21">
        <v>0</v>
      </c>
      <c r="FV10" s="21">
        <v>0</v>
      </c>
      <c r="FW10" s="21">
        <v>1</v>
      </c>
      <c r="FX10" s="21">
        <v>3</v>
      </c>
      <c r="FY10" s="21">
        <v>1</v>
      </c>
      <c r="FZ10" s="5"/>
      <c r="GA10" s="38" t="s">
        <v>292</v>
      </c>
      <c r="GB10" s="25">
        <f t="shared" si="15"/>
        <v>0</v>
      </c>
      <c r="GC10" s="25">
        <f t="shared" si="16"/>
        <v>0</v>
      </c>
      <c r="GD10" s="25">
        <f t="shared" si="17"/>
        <v>0</v>
      </c>
      <c r="GE10" s="29">
        <v>0</v>
      </c>
      <c r="GF10" s="24">
        <v>0</v>
      </c>
      <c r="GG10" s="29">
        <v>0</v>
      </c>
      <c r="GH10" s="29">
        <v>0</v>
      </c>
      <c r="GI10" s="29">
        <v>0</v>
      </c>
      <c r="GJ10" s="29">
        <v>0</v>
      </c>
      <c r="GK10" s="29">
        <v>0</v>
      </c>
      <c r="GL10" s="29">
        <v>0</v>
      </c>
      <c r="GM10" s="29">
        <v>0</v>
      </c>
      <c r="GN10" s="29">
        <v>0</v>
      </c>
      <c r="GO10" s="29">
        <v>0</v>
      </c>
      <c r="GP10" s="29">
        <v>0</v>
      </c>
      <c r="GQ10" s="29">
        <v>0</v>
      </c>
      <c r="GR10" s="29">
        <v>0</v>
      </c>
      <c r="GS10" s="29">
        <v>0</v>
      </c>
      <c r="GT10" s="29">
        <v>0</v>
      </c>
      <c r="GU10" s="29">
        <v>0</v>
      </c>
      <c r="GV10" s="29">
        <v>0</v>
      </c>
      <c r="GW10" s="29">
        <v>0</v>
      </c>
      <c r="GX10" s="29">
        <v>0</v>
      </c>
      <c r="GY10" s="29">
        <v>0</v>
      </c>
      <c r="GZ10" s="29">
        <v>0</v>
      </c>
      <c r="HA10" s="29">
        <v>0</v>
      </c>
      <c r="HB10" s="29">
        <v>0</v>
      </c>
      <c r="HC10" s="29">
        <v>0</v>
      </c>
      <c r="HD10" s="29">
        <v>0</v>
      </c>
    </row>
    <row r="11" spans="1:212" x14ac:dyDescent="0.25">
      <c r="A11" s="17" t="s">
        <v>293</v>
      </c>
      <c r="B11" s="18">
        <v>1</v>
      </c>
      <c r="C11" s="18">
        <v>0</v>
      </c>
      <c r="D11" s="18">
        <v>0</v>
      </c>
      <c r="E11" s="18">
        <v>1</v>
      </c>
      <c r="F11" s="18">
        <v>0</v>
      </c>
      <c r="G11" s="18">
        <v>3</v>
      </c>
      <c r="H11" s="18">
        <v>0</v>
      </c>
      <c r="I11" s="18">
        <v>0</v>
      </c>
      <c r="J11" s="18">
        <v>0</v>
      </c>
      <c r="K11" s="18">
        <v>1</v>
      </c>
      <c r="L11" s="18">
        <v>107</v>
      </c>
      <c r="M11" s="18">
        <v>2</v>
      </c>
      <c r="N11" s="18">
        <v>65.5</v>
      </c>
      <c r="O11" s="18">
        <v>0</v>
      </c>
      <c r="P11" s="18">
        <v>0</v>
      </c>
      <c r="Q11" s="18">
        <v>0</v>
      </c>
      <c r="R11" s="18">
        <v>0</v>
      </c>
      <c r="S11" s="18">
        <v>1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5"/>
      <c r="AA11" s="19" t="s">
        <v>293</v>
      </c>
      <c r="AB11" s="20">
        <f t="shared" si="0"/>
        <v>9</v>
      </c>
      <c r="AC11" s="20">
        <f t="shared" si="1"/>
        <v>61</v>
      </c>
      <c r="AD11" s="21">
        <v>4</v>
      </c>
      <c r="AE11" s="21">
        <v>23</v>
      </c>
      <c r="AF11" s="21">
        <v>2</v>
      </c>
      <c r="AG11" s="21">
        <v>16</v>
      </c>
      <c r="AH11" s="21">
        <v>4</v>
      </c>
      <c r="AI11" s="21">
        <v>36</v>
      </c>
      <c r="AJ11" s="21">
        <v>5</v>
      </c>
      <c r="AK11" s="21">
        <v>25</v>
      </c>
      <c r="AL11" s="21">
        <v>3</v>
      </c>
      <c r="AM11" s="21">
        <v>17</v>
      </c>
      <c r="AN11" s="21">
        <v>1</v>
      </c>
      <c r="AO11" s="21">
        <v>4</v>
      </c>
      <c r="AP11" s="21">
        <v>5</v>
      </c>
      <c r="AQ11" s="21">
        <v>25</v>
      </c>
      <c r="AR11" s="21">
        <v>3</v>
      </c>
      <c r="AS11" s="21">
        <v>17</v>
      </c>
      <c r="AT11" s="21">
        <v>1</v>
      </c>
      <c r="AU11" s="21">
        <v>4</v>
      </c>
      <c r="AV11" s="21">
        <v>0</v>
      </c>
      <c r="AW11" s="21">
        <v>0</v>
      </c>
      <c r="AX11" s="21">
        <v>0</v>
      </c>
      <c r="AY11" s="21">
        <v>0</v>
      </c>
      <c r="AZ11" s="21">
        <v>1</v>
      </c>
      <c r="BA11" s="21">
        <v>8</v>
      </c>
      <c r="BB11" s="21">
        <v>1</v>
      </c>
      <c r="BC11" s="21">
        <v>5</v>
      </c>
      <c r="BD11" s="21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0</v>
      </c>
      <c r="BN11" s="21">
        <v>0</v>
      </c>
      <c r="BO11" s="21">
        <v>0</v>
      </c>
      <c r="BP11" s="21">
        <v>3</v>
      </c>
      <c r="BQ11" s="21">
        <v>12</v>
      </c>
      <c r="BR11" s="21">
        <v>0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  <c r="BX11" s="21">
        <v>0</v>
      </c>
      <c r="BY11" s="21">
        <v>0</v>
      </c>
      <c r="BZ11" s="51"/>
      <c r="CA11" s="22" t="s">
        <v>293</v>
      </c>
      <c r="CB11" s="20">
        <f t="shared" si="2"/>
        <v>137</v>
      </c>
      <c r="CC11" s="20">
        <f t="shared" si="3"/>
        <v>1777</v>
      </c>
      <c r="CD11" s="20">
        <f t="shared" si="4"/>
        <v>46</v>
      </c>
      <c r="CE11" s="20">
        <f t="shared" si="5"/>
        <v>415</v>
      </c>
      <c r="CF11" s="23">
        <v>58</v>
      </c>
      <c r="CG11" s="23">
        <v>741</v>
      </c>
      <c r="CH11" s="23">
        <v>0</v>
      </c>
      <c r="CI11" s="23">
        <v>0</v>
      </c>
      <c r="CJ11" s="23">
        <v>51</v>
      </c>
      <c r="CK11" s="23">
        <v>475</v>
      </c>
      <c r="CL11" s="23">
        <v>46</v>
      </c>
      <c r="CM11" s="23">
        <v>415</v>
      </c>
      <c r="CN11" s="23">
        <v>108</v>
      </c>
      <c r="CO11" s="23">
        <v>1277</v>
      </c>
      <c r="CP11" s="23">
        <v>46</v>
      </c>
      <c r="CQ11" s="23">
        <v>415</v>
      </c>
      <c r="CR11" s="23">
        <v>58</v>
      </c>
      <c r="CS11" s="23">
        <v>741</v>
      </c>
      <c r="CT11" s="23">
        <v>0</v>
      </c>
      <c r="CU11" s="23">
        <v>0</v>
      </c>
      <c r="CV11" s="23">
        <v>51</v>
      </c>
      <c r="CW11" s="23">
        <v>475</v>
      </c>
      <c r="CX11" s="23">
        <v>46</v>
      </c>
      <c r="CY11" s="23">
        <v>415</v>
      </c>
      <c r="CZ11" s="23">
        <v>29</v>
      </c>
      <c r="DA11" s="23">
        <v>500</v>
      </c>
      <c r="DB11" s="23">
        <v>0</v>
      </c>
      <c r="DC11" s="23">
        <v>0</v>
      </c>
      <c r="DD11" s="23">
        <v>0</v>
      </c>
      <c r="DE11" s="23">
        <v>0</v>
      </c>
      <c r="DF11" s="23">
        <v>0</v>
      </c>
      <c r="DG11" s="23">
        <v>0</v>
      </c>
      <c r="DH11" s="23">
        <v>46</v>
      </c>
      <c r="DI11" s="23">
        <v>415</v>
      </c>
      <c r="DJ11" s="23">
        <v>46</v>
      </c>
      <c r="DK11" s="23">
        <v>415</v>
      </c>
      <c r="DL11" s="51"/>
      <c r="DM11" s="151" t="s">
        <v>293</v>
      </c>
      <c r="DN11" s="152"/>
      <c r="DO11" s="24">
        <v>0</v>
      </c>
      <c r="DP11" s="24">
        <v>0</v>
      </c>
      <c r="DQ11" s="24">
        <v>0</v>
      </c>
      <c r="DR11" s="24">
        <v>0</v>
      </c>
      <c r="DS11" s="24">
        <v>0</v>
      </c>
      <c r="DT11" s="24">
        <v>0</v>
      </c>
      <c r="DU11" s="25">
        <f t="shared" si="6"/>
        <v>0</v>
      </c>
      <c r="DV11" s="25">
        <f t="shared" si="7"/>
        <v>0</v>
      </c>
      <c r="DW11" s="25">
        <f t="shared" si="8"/>
        <v>0</v>
      </c>
      <c r="DX11" s="25">
        <f t="shared" si="9"/>
        <v>0</v>
      </c>
      <c r="DY11" s="26">
        <f t="shared" si="10"/>
        <v>0</v>
      </c>
      <c r="DZ11" s="25">
        <f t="shared" si="11"/>
        <v>0</v>
      </c>
      <c r="EA11" s="25">
        <f t="shared" si="12"/>
        <v>0</v>
      </c>
      <c r="EB11" s="24">
        <v>0</v>
      </c>
      <c r="EC11" s="24">
        <v>0</v>
      </c>
      <c r="ED11" s="24">
        <v>0</v>
      </c>
      <c r="EE11" s="24">
        <v>0</v>
      </c>
      <c r="EF11" s="24">
        <v>0</v>
      </c>
      <c r="EG11" s="24">
        <v>0</v>
      </c>
      <c r="EH11" s="24">
        <v>0</v>
      </c>
      <c r="EI11" s="24">
        <v>0</v>
      </c>
      <c r="EJ11" s="24">
        <v>0</v>
      </c>
      <c r="EK11" s="24">
        <v>0</v>
      </c>
      <c r="EL11" s="24">
        <v>0</v>
      </c>
      <c r="EM11" s="24">
        <v>0</v>
      </c>
      <c r="EN11" s="24">
        <v>0</v>
      </c>
      <c r="EO11" s="24">
        <v>0</v>
      </c>
      <c r="EP11" s="24">
        <v>0</v>
      </c>
      <c r="EQ11" s="24">
        <v>0</v>
      </c>
      <c r="ER11" s="24">
        <v>0</v>
      </c>
      <c r="ES11" s="24">
        <v>0</v>
      </c>
      <c r="ET11" s="24">
        <v>0</v>
      </c>
      <c r="EU11" s="24">
        <v>0</v>
      </c>
      <c r="EV11" s="24">
        <v>0</v>
      </c>
      <c r="EW11" s="6"/>
      <c r="EX11" s="27" t="s">
        <v>293</v>
      </c>
      <c r="EY11" s="20">
        <f t="shared" si="13"/>
        <v>0</v>
      </c>
      <c r="EZ11" s="28">
        <v>0</v>
      </c>
      <c r="FA11" s="28">
        <v>0</v>
      </c>
      <c r="FB11" s="28">
        <v>0</v>
      </c>
      <c r="FC11" s="28">
        <v>0</v>
      </c>
      <c r="FD11" s="28">
        <v>0</v>
      </c>
      <c r="FE11" s="28">
        <v>0</v>
      </c>
      <c r="FF11" s="7"/>
      <c r="FG11" s="27" t="s">
        <v>293</v>
      </c>
      <c r="FH11" s="21">
        <v>2</v>
      </c>
      <c r="FI11" s="21">
        <v>0</v>
      </c>
      <c r="FJ11" s="20">
        <f t="shared" si="14"/>
        <v>2</v>
      </c>
      <c r="FK11" s="21">
        <v>0</v>
      </c>
      <c r="FL11" s="21">
        <v>1</v>
      </c>
      <c r="FM11" s="21">
        <v>0</v>
      </c>
      <c r="FN11" s="21">
        <v>0</v>
      </c>
      <c r="FO11" s="21">
        <v>1</v>
      </c>
      <c r="FP11" s="21">
        <v>0</v>
      </c>
      <c r="FQ11" s="21">
        <v>1</v>
      </c>
      <c r="FR11" s="21">
        <v>0</v>
      </c>
      <c r="FS11" s="21">
        <v>0</v>
      </c>
      <c r="FT11" s="21">
        <v>0</v>
      </c>
      <c r="FU11" s="21">
        <v>0</v>
      </c>
      <c r="FV11" s="21">
        <v>0</v>
      </c>
      <c r="FW11" s="21">
        <v>1</v>
      </c>
      <c r="FX11" s="21">
        <v>1</v>
      </c>
      <c r="FY11" s="21">
        <v>0</v>
      </c>
      <c r="FZ11" s="5"/>
      <c r="GA11" s="27" t="s">
        <v>293</v>
      </c>
      <c r="GB11" s="25">
        <f t="shared" si="15"/>
        <v>0</v>
      </c>
      <c r="GC11" s="25">
        <f t="shared" si="16"/>
        <v>0</v>
      </c>
      <c r="GD11" s="25">
        <f t="shared" si="17"/>
        <v>0</v>
      </c>
      <c r="GE11" s="29">
        <v>0</v>
      </c>
      <c r="GF11" s="24">
        <v>0</v>
      </c>
      <c r="GG11" s="29">
        <v>0</v>
      </c>
      <c r="GH11" s="29">
        <v>0</v>
      </c>
      <c r="GI11" s="29">
        <v>0</v>
      </c>
      <c r="GJ11" s="29">
        <v>0</v>
      </c>
      <c r="GK11" s="29">
        <v>0</v>
      </c>
      <c r="GL11" s="29">
        <v>0</v>
      </c>
      <c r="GM11" s="29">
        <v>0</v>
      </c>
      <c r="GN11" s="29">
        <v>0</v>
      </c>
      <c r="GO11" s="29">
        <v>0</v>
      </c>
      <c r="GP11" s="29">
        <v>0</v>
      </c>
      <c r="GQ11" s="29">
        <v>0</v>
      </c>
      <c r="GR11" s="29">
        <v>0</v>
      </c>
      <c r="GS11" s="29">
        <v>0</v>
      </c>
      <c r="GT11" s="29">
        <v>0</v>
      </c>
      <c r="GU11" s="29">
        <v>0</v>
      </c>
      <c r="GV11" s="29">
        <v>0</v>
      </c>
      <c r="GW11" s="29">
        <v>0</v>
      </c>
      <c r="GX11" s="29">
        <v>0</v>
      </c>
      <c r="GY11" s="29">
        <v>0</v>
      </c>
      <c r="GZ11" s="29">
        <v>0</v>
      </c>
      <c r="HA11" s="29">
        <v>0</v>
      </c>
      <c r="HB11" s="29">
        <v>0</v>
      </c>
      <c r="HC11" s="29">
        <v>0</v>
      </c>
      <c r="HD11" s="29">
        <v>0</v>
      </c>
    </row>
    <row r="12" spans="1:212" x14ac:dyDescent="0.25">
      <c r="A12" s="35" t="s">
        <v>294</v>
      </c>
      <c r="B12" s="18">
        <v>1</v>
      </c>
      <c r="C12" s="18">
        <v>0</v>
      </c>
      <c r="D12" s="18">
        <v>0</v>
      </c>
      <c r="E12" s="18">
        <v>1</v>
      </c>
      <c r="F12" s="18">
        <v>0</v>
      </c>
      <c r="G12" s="18">
        <v>8</v>
      </c>
      <c r="H12" s="18">
        <v>0</v>
      </c>
      <c r="I12" s="18">
        <v>0</v>
      </c>
      <c r="J12" s="18">
        <v>0</v>
      </c>
      <c r="K12" s="18">
        <v>1</v>
      </c>
      <c r="L12" s="18">
        <v>308</v>
      </c>
      <c r="M12" s="18">
        <v>8</v>
      </c>
      <c r="N12" s="18">
        <v>335</v>
      </c>
      <c r="O12" s="18">
        <v>0</v>
      </c>
      <c r="P12" s="18">
        <v>0</v>
      </c>
      <c r="Q12" s="18">
        <v>0</v>
      </c>
      <c r="R12" s="18">
        <v>0</v>
      </c>
      <c r="S12" s="18">
        <v>1</v>
      </c>
      <c r="T12" s="18">
        <v>0</v>
      </c>
      <c r="U12" s="18">
        <v>1</v>
      </c>
      <c r="V12" s="18">
        <v>0</v>
      </c>
      <c r="W12" s="18">
        <v>0</v>
      </c>
      <c r="X12" s="18">
        <v>0</v>
      </c>
      <c r="Y12" s="18">
        <v>0</v>
      </c>
      <c r="Z12" s="5"/>
      <c r="AA12" s="36" t="s">
        <v>294</v>
      </c>
      <c r="AB12" s="20">
        <f t="shared" si="0"/>
        <v>29</v>
      </c>
      <c r="AC12" s="20">
        <f t="shared" si="1"/>
        <v>700</v>
      </c>
      <c r="AD12" s="21">
        <v>14</v>
      </c>
      <c r="AE12" s="21">
        <v>362</v>
      </c>
      <c r="AF12" s="21">
        <v>6</v>
      </c>
      <c r="AG12" s="21">
        <v>120</v>
      </c>
      <c r="AH12" s="21">
        <v>17</v>
      </c>
      <c r="AI12" s="21">
        <v>521</v>
      </c>
      <c r="AJ12" s="21">
        <v>12</v>
      </c>
      <c r="AK12" s="21">
        <v>179</v>
      </c>
      <c r="AL12" s="21">
        <v>9</v>
      </c>
      <c r="AM12" s="21">
        <v>255</v>
      </c>
      <c r="AN12" s="21">
        <v>2</v>
      </c>
      <c r="AO12" s="21">
        <v>80</v>
      </c>
      <c r="AP12" s="21">
        <v>12</v>
      </c>
      <c r="AQ12" s="21">
        <v>179</v>
      </c>
      <c r="AR12" s="21">
        <v>5</v>
      </c>
      <c r="AS12" s="21">
        <v>107</v>
      </c>
      <c r="AT12" s="21">
        <v>2</v>
      </c>
      <c r="AU12" s="21">
        <v>80</v>
      </c>
      <c r="AV12" s="21">
        <v>3</v>
      </c>
      <c r="AW12" s="21">
        <v>90</v>
      </c>
      <c r="AX12" s="21">
        <v>1</v>
      </c>
      <c r="AY12" s="21">
        <v>18</v>
      </c>
      <c r="AZ12" s="21">
        <v>5</v>
      </c>
      <c r="BA12" s="21">
        <v>114</v>
      </c>
      <c r="BB12" s="21">
        <v>1</v>
      </c>
      <c r="BC12" s="21">
        <v>15</v>
      </c>
      <c r="BD12" s="21">
        <v>0</v>
      </c>
      <c r="BE12" s="21">
        <v>0</v>
      </c>
      <c r="BF12" s="21">
        <v>0</v>
      </c>
      <c r="BG12" s="21">
        <v>0</v>
      </c>
      <c r="BH12" s="21">
        <v>1</v>
      </c>
      <c r="BI12" s="21">
        <v>6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1">
        <v>0</v>
      </c>
      <c r="BP12" s="21">
        <v>4</v>
      </c>
      <c r="BQ12" s="21">
        <v>26</v>
      </c>
      <c r="BR12" s="21">
        <v>1</v>
      </c>
      <c r="BS12" s="21">
        <v>18</v>
      </c>
      <c r="BT12" s="21">
        <v>0</v>
      </c>
      <c r="BU12" s="21">
        <v>0</v>
      </c>
      <c r="BV12" s="21">
        <v>0</v>
      </c>
      <c r="BW12" s="21">
        <v>0</v>
      </c>
      <c r="BX12" s="21">
        <v>0</v>
      </c>
      <c r="BY12" s="21">
        <v>0</v>
      </c>
      <c r="BZ12" s="51"/>
      <c r="CA12" s="37" t="s">
        <v>294</v>
      </c>
      <c r="CB12" s="20">
        <f t="shared" si="2"/>
        <v>287</v>
      </c>
      <c r="CC12" s="20">
        <f t="shared" si="3"/>
        <v>32838</v>
      </c>
      <c r="CD12" s="20">
        <f t="shared" si="4"/>
        <v>107</v>
      </c>
      <c r="CE12" s="20">
        <f t="shared" si="5"/>
        <v>9115</v>
      </c>
      <c r="CF12" s="23">
        <v>77</v>
      </c>
      <c r="CG12" s="23">
        <v>4089</v>
      </c>
      <c r="CH12" s="23">
        <v>28</v>
      </c>
      <c r="CI12" s="23">
        <v>1861</v>
      </c>
      <c r="CJ12" s="23">
        <v>72</v>
      </c>
      <c r="CK12" s="23">
        <v>3485</v>
      </c>
      <c r="CL12" s="23">
        <v>46</v>
      </c>
      <c r="CM12" s="23">
        <v>2406</v>
      </c>
      <c r="CN12" s="23">
        <v>285</v>
      </c>
      <c r="CO12" s="23">
        <v>32688</v>
      </c>
      <c r="CP12" s="23">
        <v>107</v>
      </c>
      <c r="CQ12" s="23">
        <v>9115</v>
      </c>
      <c r="CR12" s="23">
        <v>77</v>
      </c>
      <c r="CS12" s="23">
        <v>4089</v>
      </c>
      <c r="CT12" s="23">
        <v>28</v>
      </c>
      <c r="CU12" s="23">
        <v>1861</v>
      </c>
      <c r="CV12" s="23">
        <v>72</v>
      </c>
      <c r="CW12" s="23">
        <v>3485</v>
      </c>
      <c r="CX12" s="23">
        <v>46</v>
      </c>
      <c r="CY12" s="23">
        <v>2406</v>
      </c>
      <c r="CZ12" s="23">
        <v>2</v>
      </c>
      <c r="DA12" s="23">
        <v>150</v>
      </c>
      <c r="DB12" s="23">
        <v>0</v>
      </c>
      <c r="DC12" s="23">
        <v>0</v>
      </c>
      <c r="DD12" s="23">
        <v>15</v>
      </c>
      <c r="DE12" s="23">
        <v>720</v>
      </c>
      <c r="DF12" s="23">
        <v>6</v>
      </c>
      <c r="DG12" s="23">
        <v>320</v>
      </c>
      <c r="DH12" s="23">
        <v>30</v>
      </c>
      <c r="DI12" s="23">
        <v>1190</v>
      </c>
      <c r="DJ12" s="23">
        <v>30</v>
      </c>
      <c r="DK12" s="23">
        <v>1190</v>
      </c>
      <c r="DL12" s="51"/>
      <c r="DM12" s="149" t="s">
        <v>294</v>
      </c>
      <c r="DN12" s="150"/>
      <c r="DO12" s="24">
        <v>0</v>
      </c>
      <c r="DP12" s="24">
        <v>0</v>
      </c>
      <c r="DQ12" s="24">
        <v>0</v>
      </c>
      <c r="DR12" s="24">
        <v>0</v>
      </c>
      <c r="DS12" s="24">
        <v>0</v>
      </c>
      <c r="DT12" s="24">
        <v>0</v>
      </c>
      <c r="DU12" s="25">
        <f t="shared" si="6"/>
        <v>0</v>
      </c>
      <c r="DV12" s="25">
        <f t="shared" si="7"/>
        <v>0</v>
      </c>
      <c r="DW12" s="25">
        <f t="shared" si="8"/>
        <v>0</v>
      </c>
      <c r="DX12" s="25">
        <f t="shared" si="9"/>
        <v>0</v>
      </c>
      <c r="DY12" s="26">
        <f t="shared" si="10"/>
        <v>0</v>
      </c>
      <c r="DZ12" s="25">
        <f t="shared" si="11"/>
        <v>0</v>
      </c>
      <c r="EA12" s="25">
        <f t="shared" si="12"/>
        <v>0</v>
      </c>
      <c r="EB12" s="24">
        <v>0</v>
      </c>
      <c r="EC12" s="24">
        <v>0</v>
      </c>
      <c r="ED12" s="24">
        <v>0</v>
      </c>
      <c r="EE12" s="24">
        <v>0</v>
      </c>
      <c r="EF12" s="24">
        <v>0</v>
      </c>
      <c r="EG12" s="24">
        <v>0</v>
      </c>
      <c r="EH12" s="24">
        <v>0</v>
      </c>
      <c r="EI12" s="24">
        <v>0</v>
      </c>
      <c r="EJ12" s="24">
        <v>0</v>
      </c>
      <c r="EK12" s="24">
        <v>0</v>
      </c>
      <c r="EL12" s="24">
        <v>0</v>
      </c>
      <c r="EM12" s="24">
        <v>0</v>
      </c>
      <c r="EN12" s="24">
        <v>0</v>
      </c>
      <c r="EO12" s="24">
        <v>0</v>
      </c>
      <c r="EP12" s="24">
        <v>0</v>
      </c>
      <c r="EQ12" s="24">
        <v>0</v>
      </c>
      <c r="ER12" s="24">
        <v>0</v>
      </c>
      <c r="ES12" s="24">
        <v>0</v>
      </c>
      <c r="ET12" s="24">
        <v>0</v>
      </c>
      <c r="EU12" s="24">
        <v>0</v>
      </c>
      <c r="EV12" s="24">
        <v>0</v>
      </c>
      <c r="EW12" s="6"/>
      <c r="EX12" s="38" t="s">
        <v>294</v>
      </c>
      <c r="EY12" s="20">
        <f t="shared" si="13"/>
        <v>0</v>
      </c>
      <c r="EZ12" s="28">
        <v>0</v>
      </c>
      <c r="FA12" s="28">
        <v>0</v>
      </c>
      <c r="FB12" s="28">
        <v>0</v>
      </c>
      <c r="FC12" s="28">
        <v>0</v>
      </c>
      <c r="FD12" s="28">
        <v>0</v>
      </c>
      <c r="FE12" s="28">
        <v>0</v>
      </c>
      <c r="FF12" s="7"/>
      <c r="FG12" s="38" t="s">
        <v>294</v>
      </c>
      <c r="FH12" s="21">
        <v>18</v>
      </c>
      <c r="FI12" s="21">
        <v>0</v>
      </c>
      <c r="FJ12" s="20">
        <f t="shared" si="14"/>
        <v>18</v>
      </c>
      <c r="FK12" s="21">
        <v>8</v>
      </c>
      <c r="FL12" s="21">
        <v>10</v>
      </c>
      <c r="FM12" s="21">
        <v>6</v>
      </c>
      <c r="FN12" s="21">
        <v>0</v>
      </c>
      <c r="FO12" s="21">
        <v>4</v>
      </c>
      <c r="FP12" s="21">
        <v>0</v>
      </c>
      <c r="FQ12" s="21">
        <v>3</v>
      </c>
      <c r="FR12" s="21">
        <v>0</v>
      </c>
      <c r="FS12" s="21">
        <v>4</v>
      </c>
      <c r="FT12" s="21">
        <v>0</v>
      </c>
      <c r="FU12" s="21">
        <v>6</v>
      </c>
      <c r="FV12" s="21">
        <v>0</v>
      </c>
      <c r="FW12" s="21">
        <v>2</v>
      </c>
      <c r="FX12" s="21">
        <v>11</v>
      </c>
      <c r="FY12" s="21">
        <v>5</v>
      </c>
      <c r="FZ12" s="5"/>
      <c r="GA12" s="38" t="s">
        <v>294</v>
      </c>
      <c r="GB12" s="25">
        <f t="shared" si="15"/>
        <v>5310</v>
      </c>
      <c r="GC12" s="25">
        <f t="shared" si="16"/>
        <v>5310</v>
      </c>
      <c r="GD12" s="25">
        <f t="shared" si="17"/>
        <v>5310</v>
      </c>
      <c r="GE12" s="29">
        <v>5310</v>
      </c>
      <c r="GF12" s="24">
        <v>3274</v>
      </c>
      <c r="GG12" s="29">
        <v>3274</v>
      </c>
      <c r="GH12" s="29">
        <v>339</v>
      </c>
      <c r="GI12" s="29">
        <v>109</v>
      </c>
      <c r="GJ12" s="29">
        <v>0</v>
      </c>
      <c r="GK12" s="29">
        <v>10</v>
      </c>
      <c r="GL12" s="29">
        <v>0</v>
      </c>
      <c r="GM12" s="29">
        <v>0</v>
      </c>
      <c r="GN12" s="29">
        <v>0</v>
      </c>
      <c r="GO12" s="29">
        <v>0</v>
      </c>
      <c r="GP12" s="29">
        <v>0</v>
      </c>
      <c r="GQ12" s="29">
        <v>0</v>
      </c>
      <c r="GR12" s="29">
        <v>0</v>
      </c>
      <c r="GS12" s="29">
        <v>5310</v>
      </c>
      <c r="GT12" s="29">
        <v>3274</v>
      </c>
      <c r="GU12" s="29">
        <v>0</v>
      </c>
      <c r="GV12" s="29">
        <v>3274</v>
      </c>
      <c r="GW12" s="29">
        <v>0</v>
      </c>
      <c r="GX12" s="29">
        <v>339</v>
      </c>
      <c r="GY12" s="29">
        <v>0</v>
      </c>
      <c r="GZ12" s="29">
        <v>10</v>
      </c>
      <c r="HA12" s="29">
        <v>0</v>
      </c>
      <c r="HB12" s="29">
        <v>109</v>
      </c>
      <c r="HC12" s="29">
        <v>0</v>
      </c>
      <c r="HD12" s="29">
        <v>0</v>
      </c>
    </row>
    <row r="13" spans="1:212" x14ac:dyDescent="0.25">
      <c r="A13" s="17" t="s">
        <v>295</v>
      </c>
      <c r="B13" s="18">
        <v>1</v>
      </c>
      <c r="C13" s="18">
        <v>0</v>
      </c>
      <c r="D13" s="18">
        <v>0</v>
      </c>
      <c r="E13" s="18">
        <v>1</v>
      </c>
      <c r="F13" s="18">
        <v>0</v>
      </c>
      <c r="G13" s="18">
        <v>3</v>
      </c>
      <c r="H13" s="18">
        <v>0</v>
      </c>
      <c r="I13" s="18">
        <v>0</v>
      </c>
      <c r="J13" s="18">
        <v>0</v>
      </c>
      <c r="K13" s="18">
        <v>1</v>
      </c>
      <c r="L13" s="18">
        <v>60</v>
      </c>
      <c r="M13" s="18">
        <v>1</v>
      </c>
      <c r="N13" s="18">
        <v>120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5"/>
      <c r="AA13" s="19" t="s">
        <v>295</v>
      </c>
      <c r="AB13" s="20">
        <f t="shared" si="0"/>
        <v>4</v>
      </c>
      <c r="AC13" s="20">
        <f t="shared" si="1"/>
        <v>52</v>
      </c>
      <c r="AD13" s="21">
        <v>2</v>
      </c>
      <c r="AE13" s="21">
        <v>29</v>
      </c>
      <c r="AF13" s="21">
        <v>0</v>
      </c>
      <c r="AG13" s="21">
        <v>0</v>
      </c>
      <c r="AH13" s="21">
        <v>2</v>
      </c>
      <c r="AI13" s="21">
        <v>35</v>
      </c>
      <c r="AJ13" s="21">
        <v>2</v>
      </c>
      <c r="AK13" s="21">
        <v>17</v>
      </c>
      <c r="AL13" s="21">
        <v>1</v>
      </c>
      <c r="AM13" s="21">
        <v>9</v>
      </c>
      <c r="AN13" s="21">
        <v>0</v>
      </c>
      <c r="AO13" s="21">
        <v>0</v>
      </c>
      <c r="AP13" s="21">
        <v>2</v>
      </c>
      <c r="AQ13" s="21">
        <v>17</v>
      </c>
      <c r="AR13" s="21">
        <v>1</v>
      </c>
      <c r="AS13" s="21">
        <v>9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21">
        <v>0</v>
      </c>
      <c r="BF13" s="21">
        <v>0</v>
      </c>
      <c r="BG13" s="21">
        <v>0</v>
      </c>
      <c r="BH13" s="21">
        <v>0</v>
      </c>
      <c r="BI13" s="21">
        <v>0</v>
      </c>
      <c r="BJ13" s="21">
        <v>0</v>
      </c>
      <c r="BK13" s="21">
        <v>0</v>
      </c>
      <c r="BL13" s="21">
        <v>0</v>
      </c>
      <c r="BM13" s="21">
        <v>0</v>
      </c>
      <c r="BN13" s="21">
        <v>0</v>
      </c>
      <c r="BO13" s="21">
        <v>0</v>
      </c>
      <c r="BP13" s="21">
        <v>2</v>
      </c>
      <c r="BQ13" s="21">
        <v>17</v>
      </c>
      <c r="BR13" s="21">
        <v>0</v>
      </c>
      <c r="BS13" s="21">
        <v>0</v>
      </c>
      <c r="BT13" s="21">
        <v>0</v>
      </c>
      <c r="BU13" s="21">
        <v>0</v>
      </c>
      <c r="BV13" s="21">
        <v>0</v>
      </c>
      <c r="BW13" s="21">
        <v>0</v>
      </c>
      <c r="BX13" s="21">
        <v>0</v>
      </c>
      <c r="BY13" s="21">
        <v>0</v>
      </c>
      <c r="BZ13" s="51"/>
      <c r="CA13" s="22" t="s">
        <v>295</v>
      </c>
      <c r="CB13" s="20">
        <f t="shared" si="2"/>
        <v>174</v>
      </c>
      <c r="CC13" s="20">
        <f t="shared" si="3"/>
        <v>4421</v>
      </c>
      <c r="CD13" s="20">
        <f t="shared" si="4"/>
        <v>10</v>
      </c>
      <c r="CE13" s="20">
        <f t="shared" si="5"/>
        <v>275</v>
      </c>
      <c r="CF13" s="23">
        <v>114</v>
      </c>
      <c r="CG13" s="23">
        <v>2383</v>
      </c>
      <c r="CH13" s="23">
        <v>0</v>
      </c>
      <c r="CI13" s="23">
        <v>0</v>
      </c>
      <c r="CJ13" s="23">
        <v>4</v>
      </c>
      <c r="CK13" s="23">
        <v>155</v>
      </c>
      <c r="CL13" s="23">
        <v>4</v>
      </c>
      <c r="CM13" s="23">
        <v>155</v>
      </c>
      <c r="CN13" s="23">
        <v>133</v>
      </c>
      <c r="CO13" s="23">
        <v>3405</v>
      </c>
      <c r="CP13" s="23">
        <v>10</v>
      </c>
      <c r="CQ13" s="23">
        <v>275</v>
      </c>
      <c r="CR13" s="23">
        <v>114</v>
      </c>
      <c r="CS13" s="23">
        <v>2383</v>
      </c>
      <c r="CT13" s="23">
        <v>0</v>
      </c>
      <c r="CU13" s="23">
        <v>0</v>
      </c>
      <c r="CV13" s="23">
        <v>4</v>
      </c>
      <c r="CW13" s="23">
        <v>155</v>
      </c>
      <c r="CX13" s="23">
        <v>4</v>
      </c>
      <c r="CY13" s="23">
        <v>155</v>
      </c>
      <c r="CZ13" s="23">
        <v>41</v>
      </c>
      <c r="DA13" s="23">
        <v>1016</v>
      </c>
      <c r="DB13" s="23">
        <v>0</v>
      </c>
      <c r="DC13" s="23">
        <v>0</v>
      </c>
      <c r="DD13" s="23">
        <v>0</v>
      </c>
      <c r="DE13" s="23">
        <v>0</v>
      </c>
      <c r="DF13" s="23">
        <v>0</v>
      </c>
      <c r="DG13" s="23">
        <v>0</v>
      </c>
      <c r="DH13" s="23">
        <v>4</v>
      </c>
      <c r="DI13" s="23">
        <v>155</v>
      </c>
      <c r="DJ13" s="23">
        <v>4</v>
      </c>
      <c r="DK13" s="23">
        <v>155</v>
      </c>
      <c r="DL13" s="51"/>
      <c r="DM13" s="151" t="s">
        <v>295</v>
      </c>
      <c r="DN13" s="152"/>
      <c r="DO13" s="24">
        <v>0</v>
      </c>
      <c r="DP13" s="24">
        <v>0</v>
      </c>
      <c r="DQ13" s="24">
        <v>0</v>
      </c>
      <c r="DR13" s="24">
        <v>0</v>
      </c>
      <c r="DS13" s="24">
        <v>0</v>
      </c>
      <c r="DT13" s="24">
        <v>0</v>
      </c>
      <c r="DU13" s="25">
        <f t="shared" si="6"/>
        <v>0</v>
      </c>
      <c r="DV13" s="25">
        <f t="shared" si="7"/>
        <v>0</v>
      </c>
      <c r="DW13" s="25">
        <f t="shared" si="8"/>
        <v>0</v>
      </c>
      <c r="DX13" s="25">
        <f t="shared" si="9"/>
        <v>0</v>
      </c>
      <c r="DY13" s="26">
        <f t="shared" si="10"/>
        <v>0</v>
      </c>
      <c r="DZ13" s="25">
        <f t="shared" si="11"/>
        <v>0</v>
      </c>
      <c r="EA13" s="25">
        <f t="shared" si="12"/>
        <v>0</v>
      </c>
      <c r="EB13" s="24">
        <v>0</v>
      </c>
      <c r="EC13" s="24">
        <v>0</v>
      </c>
      <c r="ED13" s="24">
        <v>0</v>
      </c>
      <c r="EE13" s="24">
        <v>0</v>
      </c>
      <c r="EF13" s="24">
        <v>0</v>
      </c>
      <c r="EG13" s="24">
        <v>0</v>
      </c>
      <c r="EH13" s="24">
        <v>0</v>
      </c>
      <c r="EI13" s="24">
        <v>0</v>
      </c>
      <c r="EJ13" s="24">
        <v>0</v>
      </c>
      <c r="EK13" s="24">
        <v>0</v>
      </c>
      <c r="EL13" s="24">
        <v>0</v>
      </c>
      <c r="EM13" s="24">
        <v>0</v>
      </c>
      <c r="EN13" s="24">
        <v>0</v>
      </c>
      <c r="EO13" s="24">
        <v>0</v>
      </c>
      <c r="EP13" s="24">
        <v>0</v>
      </c>
      <c r="EQ13" s="24">
        <v>0</v>
      </c>
      <c r="ER13" s="24">
        <v>0</v>
      </c>
      <c r="ES13" s="24">
        <v>0</v>
      </c>
      <c r="ET13" s="24">
        <v>0</v>
      </c>
      <c r="EU13" s="24">
        <v>0</v>
      </c>
      <c r="EV13" s="24">
        <v>0</v>
      </c>
      <c r="EW13" s="6"/>
      <c r="EX13" s="27" t="s">
        <v>295</v>
      </c>
      <c r="EY13" s="20">
        <f t="shared" si="13"/>
        <v>0</v>
      </c>
      <c r="EZ13" s="28">
        <v>0</v>
      </c>
      <c r="FA13" s="28">
        <v>0</v>
      </c>
      <c r="FB13" s="28">
        <v>0</v>
      </c>
      <c r="FC13" s="28">
        <v>0</v>
      </c>
      <c r="FD13" s="28">
        <v>0</v>
      </c>
      <c r="FE13" s="28">
        <v>0</v>
      </c>
      <c r="FF13" s="7"/>
      <c r="FG13" s="27" t="s">
        <v>295</v>
      </c>
      <c r="FH13" s="21">
        <v>2</v>
      </c>
      <c r="FI13" s="21">
        <v>0</v>
      </c>
      <c r="FJ13" s="20">
        <f t="shared" si="14"/>
        <v>2</v>
      </c>
      <c r="FK13" s="21">
        <v>0</v>
      </c>
      <c r="FL13" s="21">
        <v>1</v>
      </c>
      <c r="FM13" s="21">
        <v>0</v>
      </c>
      <c r="FN13" s="21">
        <v>0</v>
      </c>
      <c r="FO13" s="21">
        <v>1</v>
      </c>
      <c r="FP13" s="21">
        <v>0</v>
      </c>
      <c r="FQ13" s="21">
        <v>0</v>
      </c>
      <c r="FR13" s="21">
        <v>0</v>
      </c>
      <c r="FS13" s="21">
        <v>0</v>
      </c>
      <c r="FT13" s="21">
        <v>0</v>
      </c>
      <c r="FU13" s="21">
        <v>2</v>
      </c>
      <c r="FV13" s="21">
        <v>0</v>
      </c>
      <c r="FW13" s="21">
        <v>0</v>
      </c>
      <c r="FX13" s="21">
        <v>2</v>
      </c>
      <c r="FY13" s="21">
        <v>0</v>
      </c>
      <c r="FZ13" s="5"/>
      <c r="GA13" s="27" t="s">
        <v>295</v>
      </c>
      <c r="GB13" s="25">
        <f t="shared" si="15"/>
        <v>379</v>
      </c>
      <c r="GC13" s="25">
        <f t="shared" si="16"/>
        <v>379</v>
      </c>
      <c r="GD13" s="25">
        <f t="shared" si="17"/>
        <v>379</v>
      </c>
      <c r="GE13" s="29">
        <v>379</v>
      </c>
      <c r="GF13" s="24">
        <v>345</v>
      </c>
      <c r="GG13" s="29">
        <v>345</v>
      </c>
      <c r="GH13" s="29">
        <v>0</v>
      </c>
      <c r="GI13" s="29">
        <v>14</v>
      </c>
      <c r="GJ13" s="29">
        <v>0</v>
      </c>
      <c r="GK13" s="29">
        <v>0</v>
      </c>
      <c r="GL13" s="29">
        <v>0</v>
      </c>
      <c r="GM13" s="29">
        <v>0</v>
      </c>
      <c r="GN13" s="29">
        <v>0</v>
      </c>
      <c r="GO13" s="29">
        <v>0</v>
      </c>
      <c r="GP13" s="29">
        <v>0</v>
      </c>
      <c r="GQ13" s="29">
        <v>0</v>
      </c>
      <c r="GR13" s="29">
        <v>0</v>
      </c>
      <c r="GS13" s="29">
        <v>379</v>
      </c>
      <c r="GT13" s="29">
        <v>345</v>
      </c>
      <c r="GU13" s="29">
        <v>0</v>
      </c>
      <c r="GV13" s="29">
        <v>345</v>
      </c>
      <c r="GW13" s="29">
        <v>0</v>
      </c>
      <c r="GX13" s="29">
        <v>0</v>
      </c>
      <c r="GY13" s="29">
        <v>0</v>
      </c>
      <c r="GZ13" s="29">
        <v>0</v>
      </c>
      <c r="HA13" s="29">
        <v>0</v>
      </c>
      <c r="HB13" s="29">
        <v>14</v>
      </c>
      <c r="HC13" s="29">
        <v>0</v>
      </c>
      <c r="HD13" s="29">
        <v>0</v>
      </c>
    </row>
    <row r="14" spans="1:212" x14ac:dyDescent="0.25">
      <c r="A14" s="17" t="s">
        <v>303</v>
      </c>
      <c r="B14" s="18">
        <v>1</v>
      </c>
      <c r="C14" s="18">
        <v>0</v>
      </c>
      <c r="D14" s="18">
        <v>0</v>
      </c>
      <c r="E14" s="18">
        <v>1</v>
      </c>
      <c r="F14" s="18">
        <v>0</v>
      </c>
      <c r="G14" s="18">
        <v>5</v>
      </c>
      <c r="H14" s="18">
        <v>0</v>
      </c>
      <c r="I14" s="18">
        <v>0</v>
      </c>
      <c r="J14" s="18">
        <v>0</v>
      </c>
      <c r="K14" s="18">
        <v>1</v>
      </c>
      <c r="L14" s="18">
        <v>50</v>
      </c>
      <c r="M14" s="18">
        <v>2</v>
      </c>
      <c r="N14" s="18">
        <v>120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5"/>
      <c r="AA14" s="19" t="s">
        <v>296</v>
      </c>
      <c r="AB14" s="20">
        <f t="shared" si="0"/>
        <v>4</v>
      </c>
      <c r="AC14" s="20">
        <f t="shared" si="1"/>
        <v>30</v>
      </c>
      <c r="AD14" s="21">
        <v>3</v>
      </c>
      <c r="AE14" s="21">
        <v>15</v>
      </c>
      <c r="AF14" s="21">
        <v>1</v>
      </c>
      <c r="AG14" s="21">
        <v>15</v>
      </c>
      <c r="AH14" s="21">
        <v>3</v>
      </c>
      <c r="AI14" s="21">
        <v>22</v>
      </c>
      <c r="AJ14" s="21">
        <v>1</v>
      </c>
      <c r="AK14" s="21">
        <v>8</v>
      </c>
      <c r="AL14" s="21">
        <v>1</v>
      </c>
      <c r="AM14" s="21">
        <v>8</v>
      </c>
      <c r="AN14" s="21">
        <v>0</v>
      </c>
      <c r="AO14" s="21">
        <v>0</v>
      </c>
      <c r="AP14" s="21">
        <v>1</v>
      </c>
      <c r="AQ14" s="21">
        <v>8</v>
      </c>
      <c r="AR14" s="21">
        <v>1</v>
      </c>
      <c r="AS14" s="21">
        <v>8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1</v>
      </c>
      <c r="BA14" s="21">
        <v>8</v>
      </c>
      <c r="BB14" s="21">
        <v>0</v>
      </c>
      <c r="BC14" s="21">
        <v>0</v>
      </c>
      <c r="BD14" s="21">
        <v>0</v>
      </c>
      <c r="BE14" s="21">
        <v>0</v>
      </c>
      <c r="BF14" s="21">
        <v>0</v>
      </c>
      <c r="BG14" s="21">
        <v>0</v>
      </c>
      <c r="BH14" s="21">
        <v>0</v>
      </c>
      <c r="BI14" s="21">
        <v>0</v>
      </c>
      <c r="BJ14" s="21">
        <v>0</v>
      </c>
      <c r="BK14" s="21">
        <v>0</v>
      </c>
      <c r="BL14" s="21">
        <v>0</v>
      </c>
      <c r="BM14" s="21">
        <v>0</v>
      </c>
      <c r="BN14" s="21">
        <v>0</v>
      </c>
      <c r="BO14" s="21">
        <v>0</v>
      </c>
      <c r="BP14" s="21">
        <v>0</v>
      </c>
      <c r="BQ14" s="21">
        <v>0</v>
      </c>
      <c r="BR14" s="21">
        <v>0</v>
      </c>
      <c r="BS14" s="21">
        <v>0</v>
      </c>
      <c r="BT14" s="21">
        <v>0</v>
      </c>
      <c r="BU14" s="21">
        <v>0</v>
      </c>
      <c r="BV14" s="21">
        <v>0</v>
      </c>
      <c r="BW14" s="21">
        <v>0</v>
      </c>
      <c r="BX14" s="21">
        <v>0</v>
      </c>
      <c r="BY14" s="21">
        <v>0</v>
      </c>
      <c r="BZ14" s="51"/>
      <c r="CA14" s="22" t="s">
        <v>303</v>
      </c>
      <c r="CB14" s="20">
        <f t="shared" si="2"/>
        <v>160</v>
      </c>
      <c r="CC14" s="20">
        <f t="shared" si="3"/>
        <v>2540</v>
      </c>
      <c r="CD14" s="20">
        <f t="shared" si="4"/>
        <v>18</v>
      </c>
      <c r="CE14" s="20">
        <f t="shared" si="5"/>
        <v>282</v>
      </c>
      <c r="CF14" s="23">
        <v>117</v>
      </c>
      <c r="CG14" s="23">
        <v>1502</v>
      </c>
      <c r="CH14" s="23">
        <v>0</v>
      </c>
      <c r="CI14" s="23">
        <v>0</v>
      </c>
      <c r="CJ14" s="23">
        <v>21</v>
      </c>
      <c r="CK14" s="23">
        <v>382</v>
      </c>
      <c r="CL14" s="23">
        <v>18</v>
      </c>
      <c r="CM14" s="23">
        <v>282</v>
      </c>
      <c r="CN14" s="23">
        <v>160</v>
      </c>
      <c r="CO14" s="23">
        <v>2540</v>
      </c>
      <c r="CP14" s="23">
        <v>18</v>
      </c>
      <c r="CQ14" s="23">
        <v>282</v>
      </c>
      <c r="CR14" s="23">
        <v>117</v>
      </c>
      <c r="CS14" s="23">
        <v>1502</v>
      </c>
      <c r="CT14" s="23">
        <v>0</v>
      </c>
      <c r="CU14" s="23">
        <v>0</v>
      </c>
      <c r="CV14" s="23">
        <v>21</v>
      </c>
      <c r="CW14" s="23">
        <v>382</v>
      </c>
      <c r="CX14" s="23">
        <v>18</v>
      </c>
      <c r="CY14" s="23">
        <v>282</v>
      </c>
      <c r="CZ14" s="23">
        <v>0</v>
      </c>
      <c r="DA14" s="23">
        <v>0</v>
      </c>
      <c r="DB14" s="23">
        <v>0</v>
      </c>
      <c r="DC14" s="23">
        <v>0</v>
      </c>
      <c r="DD14" s="23">
        <v>0</v>
      </c>
      <c r="DE14" s="23">
        <v>0</v>
      </c>
      <c r="DF14" s="23">
        <v>0</v>
      </c>
      <c r="DG14" s="23">
        <v>0</v>
      </c>
      <c r="DH14" s="23">
        <v>18</v>
      </c>
      <c r="DI14" s="23">
        <v>282</v>
      </c>
      <c r="DJ14" s="23">
        <v>18</v>
      </c>
      <c r="DK14" s="23">
        <v>282</v>
      </c>
      <c r="DL14" s="51"/>
      <c r="DM14" s="151" t="s">
        <v>303</v>
      </c>
      <c r="DN14" s="152"/>
      <c r="DO14" s="24">
        <v>0</v>
      </c>
      <c r="DP14" s="24">
        <v>0</v>
      </c>
      <c r="DQ14" s="24">
        <v>0</v>
      </c>
      <c r="DR14" s="24">
        <v>0</v>
      </c>
      <c r="DS14" s="24">
        <v>0</v>
      </c>
      <c r="DT14" s="24">
        <v>0</v>
      </c>
      <c r="DU14" s="25">
        <f t="shared" si="6"/>
        <v>0</v>
      </c>
      <c r="DV14" s="25">
        <f t="shared" si="7"/>
        <v>0</v>
      </c>
      <c r="DW14" s="25">
        <f t="shared" si="8"/>
        <v>0</v>
      </c>
      <c r="DX14" s="25">
        <f t="shared" si="9"/>
        <v>0</v>
      </c>
      <c r="DY14" s="26">
        <f t="shared" si="10"/>
        <v>0</v>
      </c>
      <c r="DZ14" s="25">
        <f t="shared" si="11"/>
        <v>0</v>
      </c>
      <c r="EA14" s="25">
        <f t="shared" si="12"/>
        <v>0</v>
      </c>
      <c r="EB14" s="24">
        <v>0</v>
      </c>
      <c r="EC14" s="24">
        <v>0</v>
      </c>
      <c r="ED14" s="24">
        <v>0</v>
      </c>
      <c r="EE14" s="24">
        <v>0</v>
      </c>
      <c r="EF14" s="24">
        <v>0</v>
      </c>
      <c r="EG14" s="24">
        <v>0</v>
      </c>
      <c r="EH14" s="24">
        <v>0</v>
      </c>
      <c r="EI14" s="24">
        <v>0</v>
      </c>
      <c r="EJ14" s="24">
        <v>0</v>
      </c>
      <c r="EK14" s="24">
        <v>0</v>
      </c>
      <c r="EL14" s="24">
        <v>0</v>
      </c>
      <c r="EM14" s="24">
        <v>0</v>
      </c>
      <c r="EN14" s="24">
        <v>0</v>
      </c>
      <c r="EO14" s="24">
        <v>0</v>
      </c>
      <c r="EP14" s="24">
        <v>0</v>
      </c>
      <c r="EQ14" s="24">
        <v>0</v>
      </c>
      <c r="ER14" s="24">
        <v>0</v>
      </c>
      <c r="ES14" s="24">
        <v>0</v>
      </c>
      <c r="ET14" s="24">
        <v>0</v>
      </c>
      <c r="EU14" s="24">
        <v>0</v>
      </c>
      <c r="EV14" s="24">
        <v>0</v>
      </c>
      <c r="EW14" s="6"/>
      <c r="EX14" s="27" t="s">
        <v>310</v>
      </c>
      <c r="EY14" s="20">
        <f t="shared" si="13"/>
        <v>0</v>
      </c>
      <c r="EZ14" s="28">
        <v>0</v>
      </c>
      <c r="FA14" s="28">
        <v>0</v>
      </c>
      <c r="FB14" s="28">
        <v>0</v>
      </c>
      <c r="FC14" s="28">
        <v>0</v>
      </c>
      <c r="FD14" s="28">
        <v>0</v>
      </c>
      <c r="FE14" s="28">
        <v>0</v>
      </c>
      <c r="FF14" s="7"/>
      <c r="FG14" s="27" t="s">
        <v>303</v>
      </c>
      <c r="FH14" s="21">
        <v>2</v>
      </c>
      <c r="FI14" s="21">
        <v>0</v>
      </c>
      <c r="FJ14" s="20">
        <f t="shared" si="14"/>
        <v>2</v>
      </c>
      <c r="FK14" s="21">
        <v>0</v>
      </c>
      <c r="FL14" s="21">
        <v>1</v>
      </c>
      <c r="FM14" s="21">
        <v>0</v>
      </c>
      <c r="FN14" s="21">
        <v>0</v>
      </c>
      <c r="FO14" s="21">
        <v>2</v>
      </c>
      <c r="FP14" s="21">
        <v>0</v>
      </c>
      <c r="FQ14" s="21">
        <v>1</v>
      </c>
      <c r="FR14" s="21">
        <v>0</v>
      </c>
      <c r="FS14" s="21">
        <v>0</v>
      </c>
      <c r="FT14" s="21">
        <v>0</v>
      </c>
      <c r="FU14" s="21">
        <v>0</v>
      </c>
      <c r="FV14" s="21">
        <v>0</v>
      </c>
      <c r="FW14" s="21">
        <v>2</v>
      </c>
      <c r="FX14" s="21">
        <v>0</v>
      </c>
      <c r="FY14" s="21">
        <v>0</v>
      </c>
      <c r="FZ14" s="5"/>
      <c r="GA14" s="27" t="s">
        <v>312</v>
      </c>
      <c r="GB14" s="25">
        <f t="shared" si="15"/>
        <v>313</v>
      </c>
      <c r="GC14" s="25">
        <f t="shared" si="16"/>
        <v>313</v>
      </c>
      <c r="GD14" s="25">
        <f t="shared" si="17"/>
        <v>313</v>
      </c>
      <c r="GE14" s="29">
        <v>313</v>
      </c>
      <c r="GF14" s="24">
        <v>282</v>
      </c>
      <c r="GG14" s="29">
        <v>282</v>
      </c>
      <c r="GH14" s="29">
        <v>0</v>
      </c>
      <c r="GI14" s="29">
        <v>13</v>
      </c>
      <c r="GJ14" s="29">
        <v>0</v>
      </c>
      <c r="GK14" s="29">
        <v>0</v>
      </c>
      <c r="GL14" s="29">
        <v>0</v>
      </c>
      <c r="GM14" s="29">
        <v>0</v>
      </c>
      <c r="GN14" s="29">
        <v>0</v>
      </c>
      <c r="GO14" s="29">
        <v>0</v>
      </c>
      <c r="GP14" s="29">
        <v>0</v>
      </c>
      <c r="GQ14" s="29">
        <v>0</v>
      </c>
      <c r="GR14" s="29">
        <v>0</v>
      </c>
      <c r="GS14" s="29">
        <v>313</v>
      </c>
      <c r="GT14" s="29">
        <v>282</v>
      </c>
      <c r="GU14" s="29">
        <v>0</v>
      </c>
      <c r="GV14" s="29">
        <v>282</v>
      </c>
      <c r="GW14" s="29">
        <v>0</v>
      </c>
      <c r="GX14" s="29">
        <v>0</v>
      </c>
      <c r="GY14" s="29">
        <v>0</v>
      </c>
      <c r="GZ14" s="29">
        <v>0</v>
      </c>
      <c r="HA14" s="29">
        <v>0</v>
      </c>
      <c r="HB14" s="29">
        <v>13</v>
      </c>
      <c r="HC14" s="29">
        <v>0</v>
      </c>
      <c r="HD14" s="29">
        <v>0</v>
      </c>
    </row>
    <row r="15" spans="1:212" x14ac:dyDescent="0.25">
      <c r="A15" s="35" t="s">
        <v>297</v>
      </c>
      <c r="B15" s="18">
        <v>1</v>
      </c>
      <c r="C15" s="18">
        <v>0</v>
      </c>
      <c r="D15" s="18">
        <v>0</v>
      </c>
      <c r="E15" s="18">
        <v>1</v>
      </c>
      <c r="F15" s="18">
        <v>0</v>
      </c>
      <c r="G15" s="18">
        <v>13</v>
      </c>
      <c r="H15" s="18">
        <v>0</v>
      </c>
      <c r="I15" s="18">
        <v>0</v>
      </c>
      <c r="J15" s="18">
        <v>0</v>
      </c>
      <c r="K15" s="18">
        <v>1</v>
      </c>
      <c r="L15" s="18">
        <v>194</v>
      </c>
      <c r="M15" s="18">
        <v>5</v>
      </c>
      <c r="N15" s="18">
        <v>369.8</v>
      </c>
      <c r="O15" s="18">
        <v>0</v>
      </c>
      <c r="P15" s="18">
        <v>0</v>
      </c>
      <c r="Q15" s="18">
        <v>0</v>
      </c>
      <c r="R15" s="18">
        <v>0</v>
      </c>
      <c r="S15" s="18">
        <v>4</v>
      </c>
      <c r="T15" s="18">
        <v>0</v>
      </c>
      <c r="U15" s="18">
        <v>1</v>
      </c>
      <c r="V15" s="18">
        <v>0</v>
      </c>
      <c r="W15" s="18">
        <v>0</v>
      </c>
      <c r="X15" s="18">
        <v>0</v>
      </c>
      <c r="Y15" s="18">
        <v>0</v>
      </c>
      <c r="Z15" s="5"/>
      <c r="AA15" s="36" t="s">
        <v>297</v>
      </c>
      <c r="AB15" s="20">
        <f t="shared" si="0"/>
        <v>17</v>
      </c>
      <c r="AC15" s="20">
        <f t="shared" si="1"/>
        <v>286</v>
      </c>
      <c r="AD15" s="21">
        <v>10</v>
      </c>
      <c r="AE15" s="21">
        <v>190</v>
      </c>
      <c r="AF15" s="21">
        <v>2</v>
      </c>
      <c r="AG15" s="21">
        <v>23</v>
      </c>
      <c r="AH15" s="21">
        <v>6</v>
      </c>
      <c r="AI15" s="21">
        <v>195</v>
      </c>
      <c r="AJ15" s="21">
        <v>11</v>
      </c>
      <c r="AK15" s="21">
        <v>91</v>
      </c>
      <c r="AL15" s="21">
        <v>6</v>
      </c>
      <c r="AM15" s="21">
        <v>50</v>
      </c>
      <c r="AN15" s="21">
        <v>1</v>
      </c>
      <c r="AO15" s="21">
        <v>8</v>
      </c>
      <c r="AP15" s="21">
        <v>11</v>
      </c>
      <c r="AQ15" s="21">
        <v>91</v>
      </c>
      <c r="AR15" s="21">
        <v>6</v>
      </c>
      <c r="AS15" s="21">
        <v>50</v>
      </c>
      <c r="AT15" s="21">
        <v>1</v>
      </c>
      <c r="AU15" s="21">
        <v>8</v>
      </c>
      <c r="AV15" s="21">
        <v>0</v>
      </c>
      <c r="AW15" s="21">
        <v>0</v>
      </c>
      <c r="AX15" s="21">
        <v>1</v>
      </c>
      <c r="AY15" s="21">
        <v>15</v>
      </c>
      <c r="AZ15" s="21">
        <v>3</v>
      </c>
      <c r="BA15" s="21">
        <v>33</v>
      </c>
      <c r="BB15" s="21">
        <v>2</v>
      </c>
      <c r="BC15" s="21">
        <v>19</v>
      </c>
      <c r="BD15" s="21">
        <v>0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1</v>
      </c>
      <c r="BO15" s="21">
        <v>10</v>
      </c>
      <c r="BP15" s="21">
        <v>4</v>
      </c>
      <c r="BQ15" s="21">
        <v>14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0</v>
      </c>
      <c r="BX15" s="21">
        <v>0</v>
      </c>
      <c r="BY15" s="21">
        <v>0</v>
      </c>
      <c r="BZ15" s="51"/>
      <c r="CA15" s="37" t="s">
        <v>297</v>
      </c>
      <c r="CB15" s="20">
        <f t="shared" si="2"/>
        <v>223</v>
      </c>
      <c r="CC15" s="20">
        <f t="shared" si="3"/>
        <v>12979</v>
      </c>
      <c r="CD15" s="20">
        <f t="shared" si="4"/>
        <v>85</v>
      </c>
      <c r="CE15" s="20">
        <f t="shared" si="5"/>
        <v>4660</v>
      </c>
      <c r="CF15" s="23">
        <v>108</v>
      </c>
      <c r="CG15" s="23">
        <v>4099</v>
      </c>
      <c r="CH15" s="23">
        <v>15</v>
      </c>
      <c r="CI15" s="23">
        <v>350</v>
      </c>
      <c r="CJ15" s="23">
        <v>66</v>
      </c>
      <c r="CK15" s="23">
        <v>3710</v>
      </c>
      <c r="CL15" s="23">
        <v>66</v>
      </c>
      <c r="CM15" s="23">
        <v>3710</v>
      </c>
      <c r="CN15" s="23">
        <v>157</v>
      </c>
      <c r="CO15" s="23">
        <v>9269</v>
      </c>
      <c r="CP15" s="23">
        <v>85</v>
      </c>
      <c r="CQ15" s="23">
        <v>4660</v>
      </c>
      <c r="CR15" s="23">
        <v>108</v>
      </c>
      <c r="CS15" s="23">
        <v>4099</v>
      </c>
      <c r="CT15" s="23">
        <v>15</v>
      </c>
      <c r="CU15" s="23">
        <v>350</v>
      </c>
      <c r="CV15" s="23">
        <v>66</v>
      </c>
      <c r="CW15" s="23">
        <v>3710</v>
      </c>
      <c r="CX15" s="23">
        <v>66</v>
      </c>
      <c r="CY15" s="23">
        <v>3710</v>
      </c>
      <c r="CZ15" s="23">
        <v>66</v>
      </c>
      <c r="DA15" s="23">
        <v>3710</v>
      </c>
      <c r="DB15" s="23">
        <v>0</v>
      </c>
      <c r="DC15" s="23">
        <v>0</v>
      </c>
      <c r="DD15" s="23">
        <v>0</v>
      </c>
      <c r="DE15" s="23">
        <v>0</v>
      </c>
      <c r="DF15" s="23">
        <v>0</v>
      </c>
      <c r="DG15" s="23">
        <v>0</v>
      </c>
      <c r="DH15" s="23">
        <v>66</v>
      </c>
      <c r="DI15" s="23">
        <v>3710</v>
      </c>
      <c r="DJ15" s="23">
        <v>66</v>
      </c>
      <c r="DK15" s="23">
        <v>3710</v>
      </c>
      <c r="DL15" s="51"/>
      <c r="DM15" s="149" t="s">
        <v>297</v>
      </c>
      <c r="DN15" s="150"/>
      <c r="DO15" s="24">
        <v>0</v>
      </c>
      <c r="DP15" s="24">
        <v>0</v>
      </c>
      <c r="DQ15" s="24">
        <v>0</v>
      </c>
      <c r="DR15" s="24">
        <v>0</v>
      </c>
      <c r="DS15" s="24">
        <v>0</v>
      </c>
      <c r="DT15" s="24">
        <v>0</v>
      </c>
      <c r="DU15" s="25">
        <f t="shared" si="6"/>
        <v>0</v>
      </c>
      <c r="DV15" s="25">
        <f t="shared" si="7"/>
        <v>0</v>
      </c>
      <c r="DW15" s="25">
        <f t="shared" si="8"/>
        <v>0</v>
      </c>
      <c r="DX15" s="25">
        <f t="shared" si="9"/>
        <v>0</v>
      </c>
      <c r="DY15" s="26">
        <f t="shared" si="10"/>
        <v>0</v>
      </c>
      <c r="DZ15" s="25">
        <f t="shared" si="11"/>
        <v>0</v>
      </c>
      <c r="EA15" s="25">
        <f t="shared" si="12"/>
        <v>0</v>
      </c>
      <c r="EB15" s="24">
        <v>0</v>
      </c>
      <c r="EC15" s="24">
        <v>0</v>
      </c>
      <c r="ED15" s="24">
        <v>0</v>
      </c>
      <c r="EE15" s="24">
        <v>0</v>
      </c>
      <c r="EF15" s="24">
        <v>0</v>
      </c>
      <c r="EG15" s="24">
        <v>0</v>
      </c>
      <c r="EH15" s="24">
        <v>0</v>
      </c>
      <c r="EI15" s="24">
        <v>0</v>
      </c>
      <c r="EJ15" s="24">
        <v>0</v>
      </c>
      <c r="EK15" s="24">
        <v>0</v>
      </c>
      <c r="EL15" s="24">
        <v>0</v>
      </c>
      <c r="EM15" s="24">
        <v>0</v>
      </c>
      <c r="EN15" s="24">
        <v>0</v>
      </c>
      <c r="EO15" s="24">
        <v>0</v>
      </c>
      <c r="EP15" s="24">
        <v>0</v>
      </c>
      <c r="EQ15" s="24">
        <v>0</v>
      </c>
      <c r="ER15" s="24">
        <v>0</v>
      </c>
      <c r="ES15" s="24">
        <v>0</v>
      </c>
      <c r="ET15" s="24">
        <v>0</v>
      </c>
      <c r="EU15" s="24">
        <v>0</v>
      </c>
      <c r="EV15" s="24">
        <v>0</v>
      </c>
      <c r="EW15" s="6"/>
      <c r="EX15" s="38" t="s">
        <v>297</v>
      </c>
      <c r="EY15" s="20">
        <f t="shared" si="13"/>
        <v>0</v>
      </c>
      <c r="EZ15" s="28">
        <v>0</v>
      </c>
      <c r="FA15" s="28">
        <v>0</v>
      </c>
      <c r="FB15" s="28">
        <v>0</v>
      </c>
      <c r="FC15" s="28">
        <v>0</v>
      </c>
      <c r="FD15" s="28">
        <v>0</v>
      </c>
      <c r="FE15" s="28">
        <v>0</v>
      </c>
      <c r="FF15" s="7"/>
      <c r="FG15" s="38" t="s">
        <v>297</v>
      </c>
      <c r="FH15" s="21">
        <v>12</v>
      </c>
      <c r="FI15" s="21">
        <v>0</v>
      </c>
      <c r="FJ15" s="20">
        <f t="shared" si="14"/>
        <v>12</v>
      </c>
      <c r="FK15" s="21">
        <v>6</v>
      </c>
      <c r="FL15" s="21">
        <v>7</v>
      </c>
      <c r="FM15" s="21">
        <v>1</v>
      </c>
      <c r="FN15" s="21">
        <v>0</v>
      </c>
      <c r="FO15" s="21">
        <v>2</v>
      </c>
      <c r="FP15" s="21">
        <v>0</v>
      </c>
      <c r="FQ15" s="21">
        <v>2</v>
      </c>
      <c r="FR15" s="21">
        <v>0</v>
      </c>
      <c r="FS15" s="21">
        <v>8</v>
      </c>
      <c r="FT15" s="21">
        <v>0</v>
      </c>
      <c r="FU15" s="21">
        <v>2</v>
      </c>
      <c r="FV15" s="21">
        <v>0</v>
      </c>
      <c r="FW15" s="21">
        <v>1</v>
      </c>
      <c r="FX15" s="21">
        <v>10</v>
      </c>
      <c r="FY15" s="21">
        <v>1</v>
      </c>
      <c r="FZ15" s="5"/>
      <c r="GA15" s="38" t="s">
        <v>297</v>
      </c>
      <c r="GB15" s="25">
        <f t="shared" si="15"/>
        <v>5787</v>
      </c>
      <c r="GC15" s="25">
        <f t="shared" si="16"/>
        <v>5558</v>
      </c>
      <c r="GD15" s="25">
        <f t="shared" si="17"/>
        <v>5558</v>
      </c>
      <c r="GE15" s="29">
        <v>5558</v>
      </c>
      <c r="GF15" s="24">
        <v>1913</v>
      </c>
      <c r="GG15" s="29">
        <v>1184</v>
      </c>
      <c r="GH15" s="29">
        <v>63</v>
      </c>
      <c r="GI15" s="29">
        <v>136</v>
      </c>
      <c r="GJ15" s="29">
        <v>0</v>
      </c>
      <c r="GK15" s="29">
        <v>154</v>
      </c>
      <c r="GL15" s="29">
        <v>0</v>
      </c>
      <c r="GM15" s="29">
        <v>0</v>
      </c>
      <c r="GN15" s="29">
        <v>229</v>
      </c>
      <c r="GO15" s="29">
        <v>0</v>
      </c>
      <c r="GP15" s="29">
        <v>130</v>
      </c>
      <c r="GQ15" s="29">
        <v>99</v>
      </c>
      <c r="GR15" s="29">
        <v>0</v>
      </c>
      <c r="GS15" s="29">
        <v>5787</v>
      </c>
      <c r="GT15" s="29">
        <v>1913</v>
      </c>
      <c r="GU15" s="29">
        <v>0</v>
      </c>
      <c r="GV15" s="29">
        <v>1184</v>
      </c>
      <c r="GW15" s="29">
        <v>0</v>
      </c>
      <c r="GX15" s="29">
        <v>63</v>
      </c>
      <c r="GY15" s="29">
        <v>0</v>
      </c>
      <c r="GZ15" s="29">
        <v>154</v>
      </c>
      <c r="HA15" s="29">
        <v>0</v>
      </c>
      <c r="HB15" s="29">
        <v>136</v>
      </c>
      <c r="HC15" s="29">
        <v>0</v>
      </c>
      <c r="HD15" s="29">
        <v>0</v>
      </c>
    </row>
    <row r="16" spans="1:212" x14ac:dyDescent="0.25">
      <c r="A16" s="35" t="s">
        <v>298</v>
      </c>
      <c r="B16" s="18">
        <v>1</v>
      </c>
      <c r="C16" s="18">
        <v>1</v>
      </c>
      <c r="D16" s="18">
        <v>0</v>
      </c>
      <c r="E16" s="18">
        <v>1</v>
      </c>
      <c r="F16" s="18">
        <v>0</v>
      </c>
      <c r="G16" s="18">
        <v>11</v>
      </c>
      <c r="H16" s="18">
        <v>5</v>
      </c>
      <c r="I16" s="18">
        <v>0</v>
      </c>
      <c r="J16" s="18">
        <v>0</v>
      </c>
      <c r="K16" s="18">
        <v>1</v>
      </c>
      <c r="L16" s="18">
        <v>300</v>
      </c>
      <c r="M16" s="18">
        <v>9</v>
      </c>
      <c r="N16" s="18">
        <v>550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5"/>
      <c r="AA16" s="36" t="s">
        <v>298</v>
      </c>
      <c r="AB16" s="20">
        <f t="shared" si="0"/>
        <v>8</v>
      </c>
      <c r="AC16" s="20">
        <f t="shared" si="1"/>
        <v>62</v>
      </c>
      <c r="AD16" s="21">
        <v>2</v>
      </c>
      <c r="AE16" s="21">
        <v>20</v>
      </c>
      <c r="AF16" s="21">
        <v>2</v>
      </c>
      <c r="AG16" s="21">
        <v>18</v>
      </c>
      <c r="AH16" s="21">
        <v>4</v>
      </c>
      <c r="AI16" s="21">
        <v>45</v>
      </c>
      <c r="AJ16" s="21">
        <v>4</v>
      </c>
      <c r="AK16" s="21">
        <v>17</v>
      </c>
      <c r="AL16" s="21">
        <v>0</v>
      </c>
      <c r="AM16" s="21">
        <v>0</v>
      </c>
      <c r="AN16" s="21">
        <v>1</v>
      </c>
      <c r="AO16" s="21">
        <v>8</v>
      </c>
      <c r="AP16" s="21">
        <v>4</v>
      </c>
      <c r="AQ16" s="21">
        <v>17</v>
      </c>
      <c r="AR16" s="21">
        <v>0</v>
      </c>
      <c r="AS16" s="21">
        <v>0</v>
      </c>
      <c r="AT16" s="21">
        <v>1</v>
      </c>
      <c r="AU16" s="21">
        <v>8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1</v>
      </c>
      <c r="BC16" s="21">
        <v>8</v>
      </c>
      <c r="BD16" s="21">
        <v>0</v>
      </c>
      <c r="BE16" s="21">
        <v>0</v>
      </c>
      <c r="BF16" s="21">
        <v>0</v>
      </c>
      <c r="BG16" s="21">
        <v>0</v>
      </c>
      <c r="BH16" s="21">
        <v>1</v>
      </c>
      <c r="BI16" s="21">
        <v>3</v>
      </c>
      <c r="BJ16" s="21">
        <v>0</v>
      </c>
      <c r="BK16" s="21">
        <v>0</v>
      </c>
      <c r="BL16" s="21">
        <v>0</v>
      </c>
      <c r="BM16" s="21">
        <v>0</v>
      </c>
      <c r="BN16" s="21">
        <v>0</v>
      </c>
      <c r="BO16" s="21">
        <v>0</v>
      </c>
      <c r="BP16" s="21">
        <v>2</v>
      </c>
      <c r="BQ16" s="21">
        <v>6</v>
      </c>
      <c r="BR16" s="21">
        <v>0</v>
      </c>
      <c r="BS16" s="21">
        <v>0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1">
        <v>0</v>
      </c>
      <c r="BZ16" s="51"/>
      <c r="CA16" s="37" t="s">
        <v>298</v>
      </c>
      <c r="CB16" s="20">
        <f t="shared" si="2"/>
        <v>145</v>
      </c>
      <c r="CC16" s="20">
        <f t="shared" si="3"/>
        <v>2620</v>
      </c>
      <c r="CD16" s="20">
        <f t="shared" si="4"/>
        <v>59</v>
      </c>
      <c r="CE16" s="20">
        <f t="shared" si="5"/>
        <v>1159</v>
      </c>
      <c r="CF16" s="23">
        <v>63</v>
      </c>
      <c r="CG16" s="23">
        <v>573</v>
      </c>
      <c r="CH16" s="23">
        <v>0</v>
      </c>
      <c r="CI16" s="23"/>
      <c r="CJ16" s="23">
        <v>10</v>
      </c>
      <c r="CK16" s="23">
        <v>145</v>
      </c>
      <c r="CL16" s="23">
        <v>0</v>
      </c>
      <c r="CM16" s="23">
        <v>0</v>
      </c>
      <c r="CN16" s="23">
        <v>137</v>
      </c>
      <c r="CO16" s="23">
        <v>2528</v>
      </c>
      <c r="CP16" s="23">
        <v>59</v>
      </c>
      <c r="CQ16" s="23">
        <v>1159</v>
      </c>
      <c r="CR16" s="23">
        <v>63</v>
      </c>
      <c r="CS16" s="23">
        <v>573</v>
      </c>
      <c r="CT16" s="23">
        <v>0</v>
      </c>
      <c r="CU16" s="23">
        <v>0</v>
      </c>
      <c r="CV16" s="23">
        <v>10</v>
      </c>
      <c r="CW16" s="23">
        <v>145</v>
      </c>
      <c r="CX16" s="23">
        <v>0</v>
      </c>
      <c r="CY16" s="23">
        <v>0</v>
      </c>
      <c r="CZ16" s="23">
        <v>8</v>
      </c>
      <c r="DA16" s="23">
        <v>92</v>
      </c>
      <c r="DB16" s="23">
        <v>0</v>
      </c>
      <c r="DC16" s="23">
        <v>0</v>
      </c>
      <c r="DD16" s="23">
        <v>0</v>
      </c>
      <c r="DE16" s="23">
        <v>0</v>
      </c>
      <c r="DF16" s="23">
        <v>0</v>
      </c>
      <c r="DG16" s="23">
        <v>0</v>
      </c>
      <c r="DH16" s="23">
        <v>50</v>
      </c>
      <c r="DI16" s="23">
        <v>954</v>
      </c>
      <c r="DJ16" s="23">
        <v>50</v>
      </c>
      <c r="DK16" s="23">
        <v>954</v>
      </c>
      <c r="DL16" s="51"/>
      <c r="DM16" s="149" t="s">
        <v>298</v>
      </c>
      <c r="DN16" s="150"/>
      <c r="DO16" s="24">
        <v>0</v>
      </c>
      <c r="DP16" s="24">
        <v>0</v>
      </c>
      <c r="DQ16" s="24">
        <v>0</v>
      </c>
      <c r="DR16" s="24">
        <v>0</v>
      </c>
      <c r="DS16" s="24">
        <v>0</v>
      </c>
      <c r="DT16" s="24">
        <v>0</v>
      </c>
      <c r="DU16" s="25">
        <f t="shared" si="6"/>
        <v>0</v>
      </c>
      <c r="DV16" s="25">
        <f t="shared" si="7"/>
        <v>0</v>
      </c>
      <c r="DW16" s="25">
        <f t="shared" si="8"/>
        <v>0</v>
      </c>
      <c r="DX16" s="25">
        <f t="shared" si="9"/>
        <v>0</v>
      </c>
      <c r="DY16" s="26">
        <f t="shared" si="10"/>
        <v>0</v>
      </c>
      <c r="DZ16" s="25">
        <f t="shared" si="11"/>
        <v>0</v>
      </c>
      <c r="EA16" s="25">
        <f t="shared" si="12"/>
        <v>0</v>
      </c>
      <c r="EB16" s="24">
        <v>0</v>
      </c>
      <c r="EC16" s="24">
        <v>0</v>
      </c>
      <c r="ED16" s="24">
        <v>0</v>
      </c>
      <c r="EE16" s="24">
        <v>0</v>
      </c>
      <c r="EF16" s="24">
        <v>0</v>
      </c>
      <c r="EG16" s="24">
        <v>0</v>
      </c>
      <c r="EH16" s="24">
        <v>0</v>
      </c>
      <c r="EI16" s="24">
        <v>0</v>
      </c>
      <c r="EJ16" s="24">
        <v>0</v>
      </c>
      <c r="EK16" s="24">
        <v>0</v>
      </c>
      <c r="EL16" s="24">
        <v>0</v>
      </c>
      <c r="EM16" s="24">
        <v>0</v>
      </c>
      <c r="EN16" s="24">
        <v>0</v>
      </c>
      <c r="EO16" s="24">
        <v>0</v>
      </c>
      <c r="EP16" s="24">
        <v>0</v>
      </c>
      <c r="EQ16" s="24">
        <v>0</v>
      </c>
      <c r="ER16" s="24">
        <v>0</v>
      </c>
      <c r="ES16" s="24">
        <v>0</v>
      </c>
      <c r="ET16" s="24">
        <v>0</v>
      </c>
      <c r="EU16" s="24">
        <v>0</v>
      </c>
      <c r="EV16" s="24">
        <v>0</v>
      </c>
      <c r="EW16" s="6"/>
      <c r="EX16" s="38" t="s">
        <v>298</v>
      </c>
      <c r="EY16" s="20">
        <f t="shared" si="13"/>
        <v>0</v>
      </c>
      <c r="EZ16" s="28">
        <v>0</v>
      </c>
      <c r="FA16" s="28">
        <v>0</v>
      </c>
      <c r="FB16" s="28">
        <v>0</v>
      </c>
      <c r="FC16" s="28">
        <v>0</v>
      </c>
      <c r="FD16" s="28">
        <v>0</v>
      </c>
      <c r="FE16" s="28">
        <v>0</v>
      </c>
      <c r="FF16" s="7"/>
      <c r="FG16" s="38" t="s">
        <v>298</v>
      </c>
      <c r="FH16" s="21">
        <v>2</v>
      </c>
      <c r="FI16" s="21">
        <v>0</v>
      </c>
      <c r="FJ16" s="20">
        <f t="shared" si="14"/>
        <v>2</v>
      </c>
      <c r="FK16" s="21">
        <v>0</v>
      </c>
      <c r="FL16" s="21">
        <v>1</v>
      </c>
      <c r="FM16" s="21">
        <v>0</v>
      </c>
      <c r="FN16" s="21">
        <v>0</v>
      </c>
      <c r="FO16" s="21">
        <v>2</v>
      </c>
      <c r="FP16" s="21">
        <v>0</v>
      </c>
      <c r="FQ16" s="21">
        <v>0</v>
      </c>
      <c r="FR16" s="21">
        <v>0</v>
      </c>
      <c r="FS16" s="21">
        <v>0</v>
      </c>
      <c r="FT16" s="21">
        <v>0</v>
      </c>
      <c r="FU16" s="21">
        <v>2</v>
      </c>
      <c r="FV16" s="21">
        <v>0</v>
      </c>
      <c r="FW16" s="21">
        <v>0</v>
      </c>
      <c r="FX16" s="21">
        <v>2</v>
      </c>
      <c r="FY16" s="21">
        <v>0</v>
      </c>
      <c r="FZ16" s="5"/>
      <c r="GA16" s="38" t="s">
        <v>298</v>
      </c>
      <c r="GB16" s="25">
        <f t="shared" si="15"/>
        <v>0</v>
      </c>
      <c r="GC16" s="25">
        <f t="shared" si="16"/>
        <v>0</v>
      </c>
      <c r="GD16" s="25">
        <f t="shared" si="17"/>
        <v>0</v>
      </c>
      <c r="GE16" s="29">
        <v>0</v>
      </c>
      <c r="GF16" s="29">
        <v>0</v>
      </c>
      <c r="GG16" s="29">
        <v>0</v>
      </c>
      <c r="GH16" s="29">
        <v>0</v>
      </c>
      <c r="GI16" s="29">
        <v>0</v>
      </c>
      <c r="GJ16" s="29">
        <v>0</v>
      </c>
      <c r="GK16" s="29">
        <v>0</v>
      </c>
      <c r="GL16" s="29">
        <v>0</v>
      </c>
      <c r="GM16" s="29">
        <v>0</v>
      </c>
      <c r="GN16" s="29">
        <v>0</v>
      </c>
      <c r="GO16" s="29">
        <v>0</v>
      </c>
      <c r="GP16" s="29">
        <v>0</v>
      </c>
      <c r="GQ16" s="29">
        <v>0</v>
      </c>
      <c r="GR16" s="29">
        <v>0</v>
      </c>
      <c r="GS16" s="29">
        <v>0</v>
      </c>
      <c r="GT16" s="29">
        <v>0</v>
      </c>
      <c r="GU16" s="29">
        <v>0</v>
      </c>
      <c r="GV16" s="29">
        <v>0</v>
      </c>
      <c r="GW16" s="29">
        <v>0</v>
      </c>
      <c r="GX16" s="29">
        <v>0</v>
      </c>
      <c r="GY16" s="29">
        <v>0</v>
      </c>
      <c r="GZ16" s="29">
        <v>0</v>
      </c>
      <c r="HA16" s="29">
        <v>0</v>
      </c>
      <c r="HB16" s="29">
        <v>0</v>
      </c>
      <c r="HC16" s="29">
        <v>0</v>
      </c>
      <c r="HD16" s="29">
        <v>0</v>
      </c>
    </row>
    <row r="17" spans="1:212" x14ac:dyDescent="0.25">
      <c r="A17" s="35" t="s">
        <v>299</v>
      </c>
      <c r="B17" s="18">
        <v>1</v>
      </c>
      <c r="C17" s="18">
        <v>1</v>
      </c>
      <c r="D17" s="18">
        <v>0</v>
      </c>
      <c r="E17" s="18">
        <v>1</v>
      </c>
      <c r="F17" s="18">
        <v>0</v>
      </c>
      <c r="G17" s="18">
        <v>5</v>
      </c>
      <c r="H17" s="18">
        <v>5</v>
      </c>
      <c r="I17" s="18">
        <v>0</v>
      </c>
      <c r="J17" s="18">
        <v>0</v>
      </c>
      <c r="K17" s="18">
        <v>1</v>
      </c>
      <c r="L17" s="18">
        <v>90</v>
      </c>
      <c r="M17" s="18">
        <v>2</v>
      </c>
      <c r="N17" s="18">
        <v>276.10000000000002</v>
      </c>
      <c r="O17" s="18">
        <v>1</v>
      </c>
      <c r="P17" s="18">
        <v>0</v>
      </c>
      <c r="Q17" s="18">
        <v>37.6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5"/>
      <c r="AA17" s="36" t="s">
        <v>299</v>
      </c>
      <c r="AB17" s="20">
        <f t="shared" si="0"/>
        <v>16</v>
      </c>
      <c r="AC17" s="20">
        <f t="shared" si="1"/>
        <v>96</v>
      </c>
      <c r="AD17" s="21">
        <v>9</v>
      </c>
      <c r="AE17" s="21">
        <v>59</v>
      </c>
      <c r="AF17" s="21">
        <v>3</v>
      </c>
      <c r="AG17" s="21">
        <v>6</v>
      </c>
      <c r="AH17" s="21">
        <v>5</v>
      </c>
      <c r="AI17" s="21">
        <v>50</v>
      </c>
      <c r="AJ17" s="21">
        <v>11</v>
      </c>
      <c r="AK17" s="21">
        <v>46</v>
      </c>
      <c r="AL17" s="21">
        <v>4</v>
      </c>
      <c r="AM17" s="21">
        <v>9</v>
      </c>
      <c r="AN17" s="21">
        <v>3</v>
      </c>
      <c r="AO17" s="21">
        <v>6</v>
      </c>
      <c r="AP17" s="21">
        <v>11</v>
      </c>
      <c r="AQ17" s="21">
        <v>46</v>
      </c>
      <c r="AR17" s="21">
        <v>4</v>
      </c>
      <c r="AS17" s="21">
        <v>9</v>
      </c>
      <c r="AT17" s="21">
        <v>3</v>
      </c>
      <c r="AU17" s="21">
        <v>6</v>
      </c>
      <c r="AV17" s="21">
        <v>0</v>
      </c>
      <c r="AW17" s="21">
        <v>0</v>
      </c>
      <c r="AX17" s="21">
        <v>0</v>
      </c>
      <c r="AY17" s="21">
        <v>0</v>
      </c>
      <c r="AZ17" s="21">
        <v>5</v>
      </c>
      <c r="BA17" s="21">
        <v>18</v>
      </c>
      <c r="BB17" s="21">
        <v>1</v>
      </c>
      <c r="BC17" s="21">
        <v>2</v>
      </c>
      <c r="BD17" s="21">
        <v>0</v>
      </c>
      <c r="BE17" s="21">
        <v>0</v>
      </c>
      <c r="BF17" s="21">
        <v>0</v>
      </c>
      <c r="BG17" s="21">
        <v>0</v>
      </c>
      <c r="BH17" s="21">
        <v>1</v>
      </c>
      <c r="BI17" s="21">
        <v>9</v>
      </c>
      <c r="BJ17" s="21">
        <v>0</v>
      </c>
      <c r="BK17" s="21">
        <v>0</v>
      </c>
      <c r="BL17" s="21">
        <v>0</v>
      </c>
      <c r="BM17" s="21">
        <v>0</v>
      </c>
      <c r="BN17" s="21">
        <v>0</v>
      </c>
      <c r="BO17" s="21">
        <v>0</v>
      </c>
      <c r="BP17" s="21">
        <v>4</v>
      </c>
      <c r="BQ17" s="21">
        <v>17</v>
      </c>
      <c r="BR17" s="21">
        <v>0</v>
      </c>
      <c r="BS17" s="21">
        <v>0</v>
      </c>
      <c r="BT17" s="21">
        <v>0</v>
      </c>
      <c r="BU17" s="21">
        <v>0</v>
      </c>
      <c r="BV17" s="21">
        <v>0</v>
      </c>
      <c r="BW17" s="21">
        <v>0</v>
      </c>
      <c r="BX17" s="21">
        <v>0</v>
      </c>
      <c r="BY17" s="21">
        <v>0</v>
      </c>
      <c r="BZ17" s="51"/>
      <c r="CA17" s="37" t="s">
        <v>305</v>
      </c>
      <c r="CB17" s="20">
        <f t="shared" si="2"/>
        <v>135</v>
      </c>
      <c r="CC17" s="20">
        <f t="shared" si="3"/>
        <v>2970</v>
      </c>
      <c r="CD17" s="20">
        <f t="shared" si="4"/>
        <v>0</v>
      </c>
      <c r="CE17" s="20">
        <f t="shared" si="5"/>
        <v>0</v>
      </c>
      <c r="CF17" s="23">
        <v>59</v>
      </c>
      <c r="CG17" s="23">
        <v>795</v>
      </c>
      <c r="CH17" s="23">
        <v>0</v>
      </c>
      <c r="CI17" s="23">
        <v>0</v>
      </c>
      <c r="CJ17" s="23">
        <v>4</v>
      </c>
      <c r="CK17" s="23">
        <v>100</v>
      </c>
      <c r="CL17" s="23">
        <v>0</v>
      </c>
      <c r="CM17" s="23">
        <v>0</v>
      </c>
      <c r="CN17" s="23">
        <v>135</v>
      </c>
      <c r="CO17" s="23">
        <v>2970</v>
      </c>
      <c r="CP17" s="23">
        <v>0</v>
      </c>
      <c r="CQ17" s="23">
        <v>0</v>
      </c>
      <c r="CR17" s="23">
        <v>59</v>
      </c>
      <c r="CS17" s="23">
        <v>795</v>
      </c>
      <c r="CT17" s="23">
        <v>0</v>
      </c>
      <c r="CU17" s="23">
        <v>0</v>
      </c>
      <c r="CV17" s="23">
        <v>4</v>
      </c>
      <c r="CW17" s="23">
        <v>100</v>
      </c>
      <c r="CX17" s="23">
        <v>0</v>
      </c>
      <c r="CY17" s="23">
        <v>0</v>
      </c>
      <c r="CZ17" s="23">
        <v>0</v>
      </c>
      <c r="DA17" s="23">
        <v>0</v>
      </c>
      <c r="DB17" s="23">
        <v>0</v>
      </c>
      <c r="DC17" s="23">
        <v>0</v>
      </c>
      <c r="DD17" s="23">
        <v>0</v>
      </c>
      <c r="DE17" s="23">
        <v>0</v>
      </c>
      <c r="DF17" s="23">
        <v>0</v>
      </c>
      <c r="DG17" s="23">
        <v>0</v>
      </c>
      <c r="DH17" s="23">
        <v>42</v>
      </c>
      <c r="DI17" s="23">
        <v>720</v>
      </c>
      <c r="DJ17" s="23">
        <v>0</v>
      </c>
      <c r="DK17" s="23">
        <v>0</v>
      </c>
      <c r="DL17" s="51"/>
      <c r="DM17" s="149" t="s">
        <v>307</v>
      </c>
      <c r="DN17" s="150"/>
      <c r="DO17" s="24">
        <v>0</v>
      </c>
      <c r="DP17" s="24">
        <v>0</v>
      </c>
      <c r="DQ17" s="24">
        <v>0</v>
      </c>
      <c r="DR17" s="24">
        <v>0</v>
      </c>
      <c r="DS17" s="24">
        <v>0</v>
      </c>
      <c r="DT17" s="24">
        <v>0</v>
      </c>
      <c r="DU17" s="25">
        <f t="shared" si="6"/>
        <v>0</v>
      </c>
      <c r="DV17" s="25">
        <f t="shared" si="7"/>
        <v>0</v>
      </c>
      <c r="DW17" s="25">
        <f t="shared" si="8"/>
        <v>0</v>
      </c>
      <c r="DX17" s="25">
        <f t="shared" si="9"/>
        <v>0</v>
      </c>
      <c r="DY17" s="26">
        <f t="shared" si="10"/>
        <v>0</v>
      </c>
      <c r="DZ17" s="25">
        <f t="shared" si="11"/>
        <v>0</v>
      </c>
      <c r="EA17" s="25">
        <f t="shared" si="12"/>
        <v>0</v>
      </c>
      <c r="EB17" s="24">
        <v>0</v>
      </c>
      <c r="EC17" s="24">
        <v>0</v>
      </c>
      <c r="ED17" s="24">
        <v>0</v>
      </c>
      <c r="EE17" s="24">
        <v>0</v>
      </c>
      <c r="EF17" s="24">
        <v>0</v>
      </c>
      <c r="EG17" s="24">
        <v>0</v>
      </c>
      <c r="EH17" s="24">
        <v>0</v>
      </c>
      <c r="EI17" s="24">
        <v>0</v>
      </c>
      <c r="EJ17" s="24">
        <v>0</v>
      </c>
      <c r="EK17" s="24">
        <v>0</v>
      </c>
      <c r="EL17" s="24">
        <v>0</v>
      </c>
      <c r="EM17" s="24">
        <v>0</v>
      </c>
      <c r="EN17" s="24">
        <v>0</v>
      </c>
      <c r="EO17" s="24">
        <v>0</v>
      </c>
      <c r="EP17" s="24">
        <v>0</v>
      </c>
      <c r="EQ17" s="24">
        <v>0</v>
      </c>
      <c r="ER17" s="24">
        <v>0</v>
      </c>
      <c r="ES17" s="24">
        <v>0</v>
      </c>
      <c r="ET17" s="24">
        <v>0</v>
      </c>
      <c r="EU17" s="24">
        <v>0</v>
      </c>
      <c r="EV17" s="24">
        <v>0</v>
      </c>
      <c r="EW17" s="6"/>
      <c r="EX17" s="38" t="s">
        <v>307</v>
      </c>
      <c r="EY17" s="20">
        <f t="shared" si="13"/>
        <v>0</v>
      </c>
      <c r="EZ17" s="28">
        <v>0</v>
      </c>
      <c r="FA17" s="28">
        <v>0</v>
      </c>
      <c r="FB17" s="28">
        <v>0</v>
      </c>
      <c r="FC17" s="28">
        <v>0</v>
      </c>
      <c r="FD17" s="28">
        <v>0</v>
      </c>
      <c r="FE17" s="28">
        <v>0</v>
      </c>
      <c r="FF17" s="7"/>
      <c r="FG17" s="38" t="s">
        <v>299</v>
      </c>
      <c r="FH17" s="21">
        <v>4</v>
      </c>
      <c r="FI17" s="21">
        <v>0</v>
      </c>
      <c r="FJ17" s="20">
        <f t="shared" si="14"/>
        <v>4</v>
      </c>
      <c r="FK17" s="21">
        <v>0</v>
      </c>
      <c r="FL17" s="21">
        <v>1</v>
      </c>
      <c r="FM17" s="21">
        <v>0</v>
      </c>
      <c r="FN17" s="21">
        <v>0</v>
      </c>
      <c r="FO17" s="21">
        <v>1</v>
      </c>
      <c r="FP17" s="21">
        <v>0</v>
      </c>
      <c r="FQ17" s="21">
        <v>2</v>
      </c>
      <c r="FR17" s="21">
        <v>0</v>
      </c>
      <c r="FS17" s="21">
        <v>1</v>
      </c>
      <c r="FT17" s="21">
        <v>0</v>
      </c>
      <c r="FU17" s="21">
        <v>1</v>
      </c>
      <c r="FV17" s="21">
        <v>0</v>
      </c>
      <c r="FW17" s="21">
        <v>0</v>
      </c>
      <c r="FX17" s="21">
        <v>4</v>
      </c>
      <c r="FY17" s="21">
        <v>0</v>
      </c>
      <c r="FZ17" s="5"/>
      <c r="GA17" s="38" t="s">
        <v>313</v>
      </c>
      <c r="GB17" s="25">
        <f t="shared" si="15"/>
        <v>0</v>
      </c>
      <c r="GC17" s="25">
        <f t="shared" si="16"/>
        <v>0</v>
      </c>
      <c r="GD17" s="25">
        <f t="shared" si="17"/>
        <v>0</v>
      </c>
      <c r="GE17" s="29">
        <v>0</v>
      </c>
      <c r="GF17" s="29">
        <v>0</v>
      </c>
      <c r="GG17" s="29">
        <v>0</v>
      </c>
      <c r="GH17" s="29">
        <v>0</v>
      </c>
      <c r="GI17" s="29">
        <v>0</v>
      </c>
      <c r="GJ17" s="29">
        <v>0</v>
      </c>
      <c r="GK17" s="29">
        <v>0</v>
      </c>
      <c r="GL17" s="29">
        <v>0</v>
      </c>
      <c r="GM17" s="29">
        <v>0</v>
      </c>
      <c r="GN17" s="29">
        <v>0</v>
      </c>
      <c r="GO17" s="29">
        <v>0</v>
      </c>
      <c r="GP17" s="29">
        <v>0</v>
      </c>
      <c r="GQ17" s="29">
        <v>0</v>
      </c>
      <c r="GR17" s="29">
        <v>0</v>
      </c>
      <c r="GS17" s="29">
        <v>0</v>
      </c>
      <c r="GT17" s="29">
        <v>0</v>
      </c>
      <c r="GU17" s="29">
        <v>0</v>
      </c>
      <c r="GV17" s="29">
        <v>0</v>
      </c>
      <c r="GW17" s="29">
        <v>0</v>
      </c>
      <c r="GX17" s="29">
        <v>0</v>
      </c>
      <c r="GY17" s="29">
        <v>0</v>
      </c>
      <c r="GZ17" s="29">
        <v>0</v>
      </c>
      <c r="HA17" s="29">
        <v>0</v>
      </c>
      <c r="HB17" s="29">
        <v>0</v>
      </c>
      <c r="HC17" s="29">
        <v>0</v>
      </c>
      <c r="HD17" s="29">
        <v>0</v>
      </c>
    </row>
    <row r="18" spans="1:212" x14ac:dyDescent="0.25">
      <c r="A18" s="35" t="s">
        <v>300</v>
      </c>
      <c r="B18" s="18">
        <v>1</v>
      </c>
      <c r="C18" s="18">
        <v>1</v>
      </c>
      <c r="D18" s="18">
        <v>0</v>
      </c>
      <c r="E18" s="18">
        <v>1</v>
      </c>
      <c r="F18" s="18">
        <v>0</v>
      </c>
      <c r="G18" s="18">
        <v>9</v>
      </c>
      <c r="H18" s="18">
        <v>9</v>
      </c>
      <c r="I18" s="18">
        <v>0</v>
      </c>
      <c r="J18" s="18">
        <v>0</v>
      </c>
      <c r="K18" s="18">
        <v>1</v>
      </c>
      <c r="L18" s="18">
        <v>80</v>
      </c>
      <c r="M18" s="18">
        <v>2</v>
      </c>
      <c r="N18" s="18">
        <v>70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5"/>
      <c r="AA18" s="36" t="s">
        <v>300</v>
      </c>
      <c r="AB18" s="20">
        <f t="shared" si="0"/>
        <v>10</v>
      </c>
      <c r="AC18" s="20">
        <f t="shared" si="1"/>
        <v>78</v>
      </c>
      <c r="AD18" s="21">
        <v>6</v>
      </c>
      <c r="AE18" s="21">
        <v>50</v>
      </c>
      <c r="AF18" s="21">
        <v>4</v>
      </c>
      <c r="AG18" s="21">
        <v>28</v>
      </c>
      <c r="AH18" s="21">
        <v>5</v>
      </c>
      <c r="AI18" s="21">
        <v>53</v>
      </c>
      <c r="AJ18" s="21">
        <v>5</v>
      </c>
      <c r="AK18" s="21">
        <v>25</v>
      </c>
      <c r="AL18" s="21">
        <v>3</v>
      </c>
      <c r="AM18" s="21">
        <v>20</v>
      </c>
      <c r="AN18" s="21">
        <v>2</v>
      </c>
      <c r="AO18" s="21">
        <v>5</v>
      </c>
      <c r="AP18" s="21">
        <v>5</v>
      </c>
      <c r="AQ18" s="21">
        <v>25</v>
      </c>
      <c r="AR18" s="21">
        <v>3</v>
      </c>
      <c r="AS18" s="21">
        <v>20</v>
      </c>
      <c r="AT18" s="21">
        <v>2</v>
      </c>
      <c r="AU18" s="21">
        <v>5</v>
      </c>
      <c r="AV18" s="21">
        <v>0</v>
      </c>
      <c r="AW18" s="21">
        <v>0</v>
      </c>
      <c r="AX18" s="21">
        <v>0</v>
      </c>
      <c r="AY18" s="21">
        <v>0</v>
      </c>
      <c r="AZ18" s="21">
        <v>1</v>
      </c>
      <c r="BA18" s="21">
        <v>4</v>
      </c>
      <c r="BB18" s="21">
        <v>0</v>
      </c>
      <c r="BC18" s="21">
        <v>0</v>
      </c>
      <c r="BD18" s="21">
        <v>0</v>
      </c>
      <c r="BE18" s="21">
        <v>0</v>
      </c>
      <c r="BF18" s="21">
        <v>0</v>
      </c>
      <c r="BG18" s="21">
        <v>0</v>
      </c>
      <c r="BH18" s="21">
        <v>0</v>
      </c>
      <c r="BI18" s="21">
        <v>0</v>
      </c>
      <c r="BJ18" s="21">
        <v>0</v>
      </c>
      <c r="BK18" s="21">
        <v>0</v>
      </c>
      <c r="BL18" s="21">
        <v>0</v>
      </c>
      <c r="BM18" s="21">
        <v>0</v>
      </c>
      <c r="BN18" s="21">
        <v>0</v>
      </c>
      <c r="BO18" s="21">
        <v>0</v>
      </c>
      <c r="BP18" s="21">
        <v>4</v>
      </c>
      <c r="BQ18" s="21">
        <v>21</v>
      </c>
      <c r="BR18" s="21">
        <v>0</v>
      </c>
      <c r="BS18" s="21">
        <v>0</v>
      </c>
      <c r="BT18" s="21">
        <v>0</v>
      </c>
      <c r="BU18" s="21">
        <v>0</v>
      </c>
      <c r="BV18" s="21">
        <v>0</v>
      </c>
      <c r="BW18" s="21">
        <v>0</v>
      </c>
      <c r="BX18" s="21">
        <v>0</v>
      </c>
      <c r="BY18" s="21">
        <v>0</v>
      </c>
      <c r="BZ18" s="51"/>
      <c r="CA18" s="37" t="s">
        <v>300</v>
      </c>
      <c r="CB18" s="20">
        <f t="shared" si="2"/>
        <v>156</v>
      </c>
      <c r="CC18" s="20">
        <f t="shared" si="3"/>
        <v>3310</v>
      </c>
      <c r="CD18" s="20">
        <f t="shared" si="4"/>
        <v>50</v>
      </c>
      <c r="CE18" s="20">
        <f t="shared" si="5"/>
        <v>600</v>
      </c>
      <c r="CF18" s="23">
        <v>53</v>
      </c>
      <c r="CG18" s="23">
        <v>1130</v>
      </c>
      <c r="CH18" s="23">
        <v>0</v>
      </c>
      <c r="CI18" s="23">
        <v>0</v>
      </c>
      <c r="CJ18" s="23">
        <v>20</v>
      </c>
      <c r="CK18" s="23">
        <v>350</v>
      </c>
      <c r="CL18" s="23">
        <v>0</v>
      </c>
      <c r="CM18" s="23">
        <v>0</v>
      </c>
      <c r="CN18" s="23">
        <v>156</v>
      </c>
      <c r="CO18" s="23">
        <v>3310</v>
      </c>
      <c r="CP18" s="23">
        <v>50</v>
      </c>
      <c r="CQ18" s="23">
        <v>600</v>
      </c>
      <c r="CR18" s="23">
        <v>53</v>
      </c>
      <c r="CS18" s="23">
        <v>1130</v>
      </c>
      <c r="CT18" s="23">
        <v>0</v>
      </c>
      <c r="CU18" s="23">
        <v>0</v>
      </c>
      <c r="CV18" s="23">
        <v>20</v>
      </c>
      <c r="CW18" s="23">
        <v>350</v>
      </c>
      <c r="CX18" s="23">
        <v>0</v>
      </c>
      <c r="CY18" s="23">
        <v>0</v>
      </c>
      <c r="CZ18" s="23">
        <v>0</v>
      </c>
      <c r="DA18" s="23">
        <v>0</v>
      </c>
      <c r="DB18" s="23">
        <v>0</v>
      </c>
      <c r="DC18" s="23">
        <v>0</v>
      </c>
      <c r="DD18" s="23">
        <v>0</v>
      </c>
      <c r="DE18" s="23">
        <v>0</v>
      </c>
      <c r="DF18" s="23">
        <v>0</v>
      </c>
      <c r="DG18" s="23">
        <v>0</v>
      </c>
      <c r="DH18" s="23">
        <v>50</v>
      </c>
      <c r="DI18" s="23">
        <v>700</v>
      </c>
      <c r="DJ18" s="23">
        <v>50</v>
      </c>
      <c r="DK18" s="23">
        <v>600</v>
      </c>
      <c r="DL18" s="51"/>
      <c r="DM18" s="149" t="s">
        <v>300</v>
      </c>
      <c r="DN18" s="150"/>
      <c r="DO18" s="24">
        <v>0</v>
      </c>
      <c r="DP18" s="24">
        <v>0</v>
      </c>
      <c r="DQ18" s="24">
        <v>0</v>
      </c>
      <c r="DR18" s="24">
        <v>0</v>
      </c>
      <c r="DS18" s="24">
        <v>0</v>
      </c>
      <c r="DT18" s="24">
        <v>0</v>
      </c>
      <c r="DU18" s="25">
        <v>0</v>
      </c>
      <c r="DV18" s="25">
        <f t="shared" si="7"/>
        <v>0</v>
      </c>
      <c r="DW18" s="25">
        <f t="shared" si="8"/>
        <v>0</v>
      </c>
      <c r="DX18" s="25">
        <f t="shared" si="9"/>
        <v>0</v>
      </c>
      <c r="DY18" s="26">
        <f t="shared" si="10"/>
        <v>0</v>
      </c>
      <c r="DZ18" s="25">
        <f t="shared" si="11"/>
        <v>0</v>
      </c>
      <c r="EA18" s="25">
        <f t="shared" si="12"/>
        <v>0</v>
      </c>
      <c r="EB18" s="24">
        <v>0</v>
      </c>
      <c r="EC18" s="24">
        <v>0</v>
      </c>
      <c r="ED18" s="24">
        <v>0</v>
      </c>
      <c r="EE18" s="24">
        <v>0</v>
      </c>
      <c r="EF18" s="24">
        <v>0</v>
      </c>
      <c r="EG18" s="24">
        <v>0</v>
      </c>
      <c r="EH18" s="24">
        <v>0</v>
      </c>
      <c r="EI18" s="24">
        <v>0</v>
      </c>
      <c r="EJ18" s="24">
        <v>0</v>
      </c>
      <c r="EK18" s="24">
        <v>0</v>
      </c>
      <c r="EL18" s="24">
        <v>0</v>
      </c>
      <c r="EM18" s="24">
        <v>0</v>
      </c>
      <c r="EN18" s="24">
        <v>0</v>
      </c>
      <c r="EO18" s="24">
        <v>0</v>
      </c>
      <c r="EP18" s="24">
        <v>0</v>
      </c>
      <c r="EQ18" s="24">
        <v>0</v>
      </c>
      <c r="ER18" s="24">
        <v>0</v>
      </c>
      <c r="ES18" s="24">
        <v>0</v>
      </c>
      <c r="ET18" s="24">
        <v>0</v>
      </c>
      <c r="EU18" s="24">
        <v>0</v>
      </c>
      <c r="EV18" s="24">
        <v>0</v>
      </c>
      <c r="EW18" s="6"/>
      <c r="EX18" s="38" t="s">
        <v>300</v>
      </c>
      <c r="EY18" s="20">
        <f t="shared" si="13"/>
        <v>0</v>
      </c>
      <c r="EZ18" s="28">
        <v>0</v>
      </c>
      <c r="FA18" s="28">
        <v>0</v>
      </c>
      <c r="FB18" s="28">
        <v>0</v>
      </c>
      <c r="FC18" s="28">
        <v>0</v>
      </c>
      <c r="FD18" s="28">
        <v>0</v>
      </c>
      <c r="FE18" s="28">
        <v>0</v>
      </c>
      <c r="FF18" s="7"/>
      <c r="FG18" s="38" t="s">
        <v>300</v>
      </c>
      <c r="FH18" s="21">
        <v>4</v>
      </c>
      <c r="FI18" s="21">
        <v>0</v>
      </c>
      <c r="FJ18" s="20">
        <f t="shared" si="14"/>
        <v>4</v>
      </c>
      <c r="FK18" s="21">
        <v>0</v>
      </c>
      <c r="FL18" s="21">
        <v>1</v>
      </c>
      <c r="FM18" s="21">
        <v>0</v>
      </c>
      <c r="FN18" s="21">
        <v>0</v>
      </c>
      <c r="FO18" s="21">
        <v>1</v>
      </c>
      <c r="FP18" s="21">
        <v>0</v>
      </c>
      <c r="FQ18" s="21">
        <v>2</v>
      </c>
      <c r="FR18" s="21">
        <v>0</v>
      </c>
      <c r="FS18" s="21">
        <v>1</v>
      </c>
      <c r="FT18" s="21">
        <v>0</v>
      </c>
      <c r="FU18" s="21">
        <v>1</v>
      </c>
      <c r="FV18" s="21">
        <v>0</v>
      </c>
      <c r="FW18" s="21">
        <v>0</v>
      </c>
      <c r="FX18" s="21">
        <v>4</v>
      </c>
      <c r="FY18" s="21">
        <v>0</v>
      </c>
      <c r="FZ18" s="5"/>
      <c r="GA18" s="38" t="s">
        <v>300</v>
      </c>
      <c r="GB18" s="25">
        <f t="shared" si="15"/>
        <v>0</v>
      </c>
      <c r="GC18" s="25">
        <f t="shared" si="16"/>
        <v>0</v>
      </c>
      <c r="GD18" s="25">
        <f t="shared" si="17"/>
        <v>0</v>
      </c>
      <c r="GE18" s="29">
        <v>0</v>
      </c>
      <c r="GF18" s="29">
        <v>0</v>
      </c>
      <c r="GG18" s="29">
        <v>0</v>
      </c>
      <c r="GH18" s="29">
        <v>0</v>
      </c>
      <c r="GI18" s="29">
        <v>0</v>
      </c>
      <c r="GJ18" s="29">
        <v>0</v>
      </c>
      <c r="GK18" s="29">
        <v>0</v>
      </c>
      <c r="GL18" s="29">
        <v>0</v>
      </c>
      <c r="GM18" s="29">
        <v>0</v>
      </c>
      <c r="GN18" s="29">
        <v>0</v>
      </c>
      <c r="GO18" s="29">
        <v>0</v>
      </c>
      <c r="GP18" s="29">
        <v>0</v>
      </c>
      <c r="GQ18" s="29">
        <v>0</v>
      </c>
      <c r="GR18" s="29">
        <v>0</v>
      </c>
      <c r="GS18" s="29">
        <v>0</v>
      </c>
      <c r="GT18" s="29">
        <v>0</v>
      </c>
      <c r="GU18" s="29">
        <v>0</v>
      </c>
      <c r="GV18" s="29">
        <v>0</v>
      </c>
      <c r="GW18" s="29">
        <v>0</v>
      </c>
      <c r="GX18" s="29">
        <v>0</v>
      </c>
      <c r="GY18" s="29">
        <v>0</v>
      </c>
      <c r="GZ18" s="29">
        <v>0</v>
      </c>
      <c r="HA18" s="29">
        <v>0</v>
      </c>
      <c r="HB18" s="29">
        <v>0</v>
      </c>
      <c r="HC18" s="29">
        <v>0</v>
      </c>
      <c r="HD18" s="29">
        <v>0</v>
      </c>
    </row>
    <row r="19" spans="1:212" x14ac:dyDescent="0.25">
      <c r="A19" s="35" t="s">
        <v>301</v>
      </c>
      <c r="B19" s="18">
        <v>1</v>
      </c>
      <c r="C19" s="18">
        <v>1</v>
      </c>
      <c r="D19" s="18">
        <v>0</v>
      </c>
      <c r="E19" s="18">
        <v>1</v>
      </c>
      <c r="F19" s="18">
        <v>0</v>
      </c>
      <c r="G19" s="18">
        <v>8</v>
      </c>
      <c r="H19" s="18">
        <v>8</v>
      </c>
      <c r="I19" s="18">
        <v>0</v>
      </c>
      <c r="J19" s="18">
        <v>0</v>
      </c>
      <c r="K19" s="18">
        <v>1</v>
      </c>
      <c r="L19" s="18">
        <v>214</v>
      </c>
      <c r="M19" s="18">
        <v>6</v>
      </c>
      <c r="N19" s="18">
        <v>274</v>
      </c>
      <c r="O19" s="18">
        <v>2</v>
      </c>
      <c r="P19" s="18">
        <v>0</v>
      </c>
      <c r="Q19" s="18">
        <v>96</v>
      </c>
      <c r="R19" s="18">
        <v>0</v>
      </c>
      <c r="S19" s="18">
        <v>1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5"/>
      <c r="AA19" s="36" t="s">
        <v>301</v>
      </c>
      <c r="AB19" s="20">
        <f t="shared" si="0"/>
        <v>19</v>
      </c>
      <c r="AC19" s="20">
        <f t="shared" si="1"/>
        <v>132</v>
      </c>
      <c r="AD19" s="21">
        <v>5</v>
      </c>
      <c r="AE19" s="21">
        <v>36</v>
      </c>
      <c r="AF19" s="21">
        <v>1</v>
      </c>
      <c r="AG19" s="21">
        <v>5</v>
      </c>
      <c r="AH19" s="21">
        <v>4</v>
      </c>
      <c r="AI19" s="21">
        <v>43</v>
      </c>
      <c r="AJ19" s="21">
        <v>15</v>
      </c>
      <c r="AK19" s="21">
        <v>89</v>
      </c>
      <c r="AL19" s="21">
        <v>4</v>
      </c>
      <c r="AM19" s="21">
        <v>26</v>
      </c>
      <c r="AN19" s="21">
        <v>1</v>
      </c>
      <c r="AO19" s="21">
        <v>5</v>
      </c>
      <c r="AP19" s="21">
        <v>15</v>
      </c>
      <c r="AQ19" s="21">
        <v>89</v>
      </c>
      <c r="AR19" s="21">
        <v>4</v>
      </c>
      <c r="AS19" s="21">
        <v>26</v>
      </c>
      <c r="AT19" s="21">
        <v>1</v>
      </c>
      <c r="AU19" s="21">
        <v>5</v>
      </c>
      <c r="AV19" s="21">
        <v>0</v>
      </c>
      <c r="AW19" s="21">
        <v>0</v>
      </c>
      <c r="AX19" s="21">
        <v>1</v>
      </c>
      <c r="AY19" s="21">
        <v>12</v>
      </c>
      <c r="AZ19" s="21">
        <v>1</v>
      </c>
      <c r="BA19" s="21">
        <v>5</v>
      </c>
      <c r="BB19" s="21">
        <v>1</v>
      </c>
      <c r="BC19" s="21">
        <v>20</v>
      </c>
      <c r="BD19" s="21">
        <v>0</v>
      </c>
      <c r="BE19" s="21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0</v>
      </c>
      <c r="BL19" s="21">
        <v>0</v>
      </c>
      <c r="BM19" s="21">
        <v>0</v>
      </c>
      <c r="BN19" s="21">
        <v>0</v>
      </c>
      <c r="BO19" s="21">
        <v>0</v>
      </c>
      <c r="BP19" s="21">
        <v>12</v>
      </c>
      <c r="BQ19" s="21">
        <v>52</v>
      </c>
      <c r="BR19" s="21">
        <v>0</v>
      </c>
      <c r="BS19" s="21">
        <v>0</v>
      </c>
      <c r="BT19" s="21">
        <v>0</v>
      </c>
      <c r="BU19" s="21">
        <v>0</v>
      </c>
      <c r="BV19" s="21">
        <v>0</v>
      </c>
      <c r="BW19" s="21">
        <v>0</v>
      </c>
      <c r="BX19" s="21">
        <v>0</v>
      </c>
      <c r="BY19" s="21">
        <v>0</v>
      </c>
      <c r="BZ19" s="51"/>
      <c r="CA19" s="37" t="s">
        <v>301</v>
      </c>
      <c r="CB19" s="20">
        <f t="shared" si="2"/>
        <v>161</v>
      </c>
      <c r="CC19" s="20">
        <f t="shared" si="3"/>
        <v>11744</v>
      </c>
      <c r="CD19" s="20">
        <f t="shared" si="4"/>
        <v>5</v>
      </c>
      <c r="CE19" s="20">
        <f t="shared" si="5"/>
        <v>460</v>
      </c>
      <c r="CF19" s="23">
        <v>71</v>
      </c>
      <c r="CG19" s="23">
        <v>2039</v>
      </c>
      <c r="CH19" s="23">
        <v>1</v>
      </c>
      <c r="CI19" s="23">
        <v>40</v>
      </c>
      <c r="CJ19" s="23">
        <v>2</v>
      </c>
      <c r="CK19" s="23">
        <v>80</v>
      </c>
      <c r="CL19" s="23">
        <v>0</v>
      </c>
      <c r="CM19" s="23">
        <v>0</v>
      </c>
      <c r="CN19" s="23">
        <v>140</v>
      </c>
      <c r="CO19" s="23">
        <v>10529</v>
      </c>
      <c r="CP19" s="23">
        <v>5</v>
      </c>
      <c r="CQ19" s="23">
        <v>460</v>
      </c>
      <c r="CR19" s="23">
        <v>71</v>
      </c>
      <c r="CS19" s="23">
        <v>2039</v>
      </c>
      <c r="CT19" s="23">
        <v>1</v>
      </c>
      <c r="CU19" s="23">
        <v>40</v>
      </c>
      <c r="CV19" s="23">
        <v>2</v>
      </c>
      <c r="CW19" s="23">
        <v>80</v>
      </c>
      <c r="CX19" s="23">
        <v>0</v>
      </c>
      <c r="CY19" s="23">
        <v>0</v>
      </c>
      <c r="CZ19" s="23">
        <v>21</v>
      </c>
      <c r="DA19" s="23">
        <v>1215</v>
      </c>
      <c r="DB19" s="23">
        <v>0</v>
      </c>
      <c r="DC19" s="23">
        <v>0</v>
      </c>
      <c r="DD19" s="23">
        <v>0</v>
      </c>
      <c r="DE19" s="23">
        <v>0</v>
      </c>
      <c r="DF19" s="23">
        <v>0</v>
      </c>
      <c r="DG19" s="23">
        <v>0</v>
      </c>
      <c r="DH19" s="23">
        <v>12</v>
      </c>
      <c r="DI19" s="23">
        <v>1255</v>
      </c>
      <c r="DJ19" s="23">
        <v>5</v>
      </c>
      <c r="DK19" s="23">
        <v>460</v>
      </c>
      <c r="DL19" s="51"/>
      <c r="DM19" s="149" t="s">
        <v>301</v>
      </c>
      <c r="DN19" s="150"/>
      <c r="DO19" s="24">
        <v>0</v>
      </c>
      <c r="DP19" s="24">
        <v>0</v>
      </c>
      <c r="DQ19" s="24">
        <v>0</v>
      </c>
      <c r="DR19" s="24">
        <v>0</v>
      </c>
      <c r="DS19" s="24">
        <v>0</v>
      </c>
      <c r="DT19" s="24">
        <v>0</v>
      </c>
      <c r="DU19" s="25">
        <f t="shared" si="6"/>
        <v>0</v>
      </c>
      <c r="DV19" s="25">
        <f t="shared" si="7"/>
        <v>0</v>
      </c>
      <c r="DW19" s="25">
        <f t="shared" si="8"/>
        <v>0</v>
      </c>
      <c r="DX19" s="25">
        <f t="shared" si="9"/>
        <v>0</v>
      </c>
      <c r="DY19" s="26">
        <f t="shared" si="10"/>
        <v>0</v>
      </c>
      <c r="DZ19" s="25">
        <f t="shared" si="11"/>
        <v>0</v>
      </c>
      <c r="EA19" s="25">
        <f t="shared" si="12"/>
        <v>0</v>
      </c>
      <c r="EB19" s="24">
        <v>0</v>
      </c>
      <c r="EC19" s="24">
        <v>0</v>
      </c>
      <c r="ED19" s="24">
        <v>0</v>
      </c>
      <c r="EE19" s="24">
        <v>0</v>
      </c>
      <c r="EF19" s="24">
        <v>0</v>
      </c>
      <c r="EG19" s="24">
        <v>0</v>
      </c>
      <c r="EH19" s="24">
        <v>0</v>
      </c>
      <c r="EI19" s="24">
        <v>0</v>
      </c>
      <c r="EJ19" s="24">
        <v>0</v>
      </c>
      <c r="EK19" s="24">
        <v>0</v>
      </c>
      <c r="EL19" s="24">
        <v>0</v>
      </c>
      <c r="EM19" s="24">
        <v>0</v>
      </c>
      <c r="EN19" s="24">
        <v>0</v>
      </c>
      <c r="EO19" s="24">
        <v>0</v>
      </c>
      <c r="EP19" s="24">
        <v>0</v>
      </c>
      <c r="EQ19" s="24">
        <v>0</v>
      </c>
      <c r="ER19" s="24">
        <v>0</v>
      </c>
      <c r="ES19" s="24">
        <v>0</v>
      </c>
      <c r="ET19" s="24">
        <v>0</v>
      </c>
      <c r="EU19" s="24">
        <v>0</v>
      </c>
      <c r="EV19" s="24">
        <v>0</v>
      </c>
      <c r="EW19" s="6"/>
      <c r="EX19" s="38" t="s">
        <v>301</v>
      </c>
      <c r="EY19" s="20">
        <f t="shared" si="13"/>
        <v>0</v>
      </c>
      <c r="EZ19" s="28">
        <v>0</v>
      </c>
      <c r="FA19" s="28">
        <v>0</v>
      </c>
      <c r="FB19" s="28">
        <v>0</v>
      </c>
      <c r="FC19" s="28">
        <v>0</v>
      </c>
      <c r="FD19" s="28">
        <v>0</v>
      </c>
      <c r="FE19" s="28">
        <v>0</v>
      </c>
      <c r="FF19" s="7"/>
      <c r="FG19" s="38" t="s">
        <v>301</v>
      </c>
      <c r="FH19" s="21">
        <v>5</v>
      </c>
      <c r="FI19" s="21">
        <v>0</v>
      </c>
      <c r="FJ19" s="20">
        <f t="shared" si="14"/>
        <v>5</v>
      </c>
      <c r="FK19" s="21">
        <v>3</v>
      </c>
      <c r="FL19" s="21">
        <v>4</v>
      </c>
      <c r="FM19" s="21">
        <v>0</v>
      </c>
      <c r="FN19" s="21">
        <v>0</v>
      </c>
      <c r="FO19" s="21">
        <v>4</v>
      </c>
      <c r="FP19" s="71">
        <v>1</v>
      </c>
      <c r="FQ19" s="21">
        <v>0</v>
      </c>
      <c r="FR19" s="21">
        <v>0</v>
      </c>
      <c r="FS19" s="21">
        <v>0</v>
      </c>
      <c r="FT19" s="21">
        <v>0</v>
      </c>
      <c r="FU19" s="21">
        <v>5</v>
      </c>
      <c r="FV19" s="21">
        <v>0</v>
      </c>
      <c r="FW19" s="21">
        <v>0</v>
      </c>
      <c r="FX19" s="21">
        <v>5</v>
      </c>
      <c r="FY19" s="21">
        <v>0</v>
      </c>
      <c r="FZ19" s="5"/>
      <c r="GA19" s="38" t="s">
        <v>301</v>
      </c>
      <c r="GB19" s="25">
        <f t="shared" si="15"/>
        <v>0</v>
      </c>
      <c r="GC19" s="25">
        <f t="shared" si="16"/>
        <v>0</v>
      </c>
      <c r="GD19" s="25">
        <f t="shared" si="17"/>
        <v>0</v>
      </c>
      <c r="GE19" s="29">
        <v>0</v>
      </c>
      <c r="GF19" s="29">
        <v>0</v>
      </c>
      <c r="GG19" s="29">
        <v>0</v>
      </c>
      <c r="GH19" s="29">
        <v>0</v>
      </c>
      <c r="GI19" s="29">
        <v>0</v>
      </c>
      <c r="GJ19" s="29">
        <v>0</v>
      </c>
      <c r="GK19" s="29">
        <v>0</v>
      </c>
      <c r="GL19" s="29">
        <v>0</v>
      </c>
      <c r="GM19" s="29">
        <v>0</v>
      </c>
      <c r="GN19" s="29">
        <v>0</v>
      </c>
      <c r="GO19" s="29">
        <v>0</v>
      </c>
      <c r="GP19" s="29">
        <v>0</v>
      </c>
      <c r="GQ19" s="29">
        <v>0</v>
      </c>
      <c r="GR19" s="29">
        <v>0</v>
      </c>
      <c r="GS19" s="29">
        <v>0</v>
      </c>
      <c r="GT19" s="29">
        <v>0</v>
      </c>
      <c r="GU19" s="29">
        <v>0</v>
      </c>
      <c r="GV19" s="29">
        <v>0</v>
      </c>
      <c r="GW19" s="29">
        <v>0</v>
      </c>
      <c r="GX19" s="29">
        <v>0</v>
      </c>
      <c r="GY19" s="29">
        <v>0</v>
      </c>
      <c r="GZ19" s="29">
        <v>0</v>
      </c>
      <c r="HA19" s="29">
        <v>0</v>
      </c>
      <c r="HB19" s="29">
        <v>0</v>
      </c>
      <c r="HC19" s="29">
        <v>0</v>
      </c>
      <c r="HD19" s="29">
        <v>0</v>
      </c>
    </row>
    <row r="20" spans="1:212" x14ac:dyDescent="0.25">
      <c r="A20" s="17" t="s">
        <v>271</v>
      </c>
      <c r="B20" s="18">
        <v>2</v>
      </c>
      <c r="C20" s="18">
        <v>0</v>
      </c>
      <c r="D20" s="18">
        <v>0</v>
      </c>
      <c r="E20" s="18">
        <v>2</v>
      </c>
      <c r="F20" s="18">
        <v>0</v>
      </c>
      <c r="G20" s="18">
        <v>11</v>
      </c>
      <c r="H20" s="18">
        <v>0</v>
      </c>
      <c r="I20" s="18">
        <v>0</v>
      </c>
      <c r="J20" s="18">
        <v>0</v>
      </c>
      <c r="K20" s="18">
        <v>1</v>
      </c>
      <c r="L20" s="18">
        <v>60</v>
      </c>
      <c r="M20" s="18">
        <v>7</v>
      </c>
      <c r="N20" s="18">
        <v>232.8</v>
      </c>
      <c r="O20" s="18">
        <v>0</v>
      </c>
      <c r="P20" s="18">
        <v>0</v>
      </c>
      <c r="Q20" s="18">
        <v>0</v>
      </c>
      <c r="R20" s="18">
        <v>1</v>
      </c>
      <c r="S20" s="18">
        <v>3</v>
      </c>
      <c r="T20" s="18">
        <v>0</v>
      </c>
      <c r="U20" s="18">
        <v>3</v>
      </c>
      <c r="V20" s="18">
        <v>0</v>
      </c>
      <c r="W20" s="18">
        <v>1</v>
      </c>
      <c r="X20" s="18">
        <v>1</v>
      </c>
      <c r="Y20" s="18">
        <v>0</v>
      </c>
      <c r="Z20" s="5"/>
      <c r="AA20" s="19" t="s">
        <v>272</v>
      </c>
      <c r="AB20" s="20">
        <f t="shared" si="0"/>
        <v>18</v>
      </c>
      <c r="AC20" s="20">
        <f t="shared" si="1"/>
        <v>190</v>
      </c>
      <c r="AD20" s="21">
        <v>11</v>
      </c>
      <c r="AE20" s="21">
        <v>112</v>
      </c>
      <c r="AF20" s="21">
        <v>2</v>
      </c>
      <c r="AG20" s="21">
        <v>30</v>
      </c>
      <c r="AH20" s="21">
        <v>11</v>
      </c>
      <c r="AI20" s="21">
        <v>130</v>
      </c>
      <c r="AJ20" s="21">
        <v>7</v>
      </c>
      <c r="AK20" s="21">
        <v>60</v>
      </c>
      <c r="AL20" s="21">
        <v>5</v>
      </c>
      <c r="AM20" s="21">
        <v>37</v>
      </c>
      <c r="AN20" s="21">
        <v>1</v>
      </c>
      <c r="AO20" s="21">
        <v>8</v>
      </c>
      <c r="AP20" s="21">
        <v>7</v>
      </c>
      <c r="AQ20" s="21">
        <v>60</v>
      </c>
      <c r="AR20" s="21">
        <v>5</v>
      </c>
      <c r="AS20" s="21">
        <v>37</v>
      </c>
      <c r="AT20" s="21">
        <v>1</v>
      </c>
      <c r="AU20" s="21">
        <v>8</v>
      </c>
      <c r="AV20" s="21">
        <v>0</v>
      </c>
      <c r="AW20" s="21">
        <v>0</v>
      </c>
      <c r="AX20" s="21">
        <v>0</v>
      </c>
      <c r="AY20" s="21">
        <v>0</v>
      </c>
      <c r="AZ20" s="21">
        <v>1</v>
      </c>
      <c r="BA20" s="21">
        <v>10</v>
      </c>
      <c r="BB20" s="21">
        <v>2</v>
      </c>
      <c r="BC20" s="21">
        <v>15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1</v>
      </c>
      <c r="BK20" s="21">
        <v>15</v>
      </c>
      <c r="BL20" s="21">
        <v>0</v>
      </c>
      <c r="BM20" s="21">
        <v>0</v>
      </c>
      <c r="BN20" s="21">
        <v>0</v>
      </c>
      <c r="BO20" s="21">
        <v>0</v>
      </c>
      <c r="BP20" s="21">
        <v>3</v>
      </c>
      <c r="BQ20" s="21">
        <v>20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1">
        <v>0</v>
      </c>
      <c r="BZ20" s="51"/>
      <c r="CA20" s="22" t="s">
        <v>272</v>
      </c>
      <c r="CB20" s="20">
        <f t="shared" si="2"/>
        <v>180</v>
      </c>
      <c r="CC20" s="20">
        <f t="shared" si="3"/>
        <v>20440</v>
      </c>
      <c r="CD20" s="20">
        <f t="shared" si="4"/>
        <v>53</v>
      </c>
      <c r="CE20" s="20">
        <f t="shared" si="5"/>
        <v>1230</v>
      </c>
      <c r="CF20" s="23">
        <v>36</v>
      </c>
      <c r="CG20" s="23">
        <v>1915</v>
      </c>
      <c r="CH20" s="23">
        <v>1</v>
      </c>
      <c r="CI20" s="23">
        <v>15</v>
      </c>
      <c r="CJ20" s="23">
        <v>72</v>
      </c>
      <c r="CK20" s="23">
        <v>1740</v>
      </c>
      <c r="CL20" s="23">
        <v>52</v>
      </c>
      <c r="CM20" s="23">
        <v>1215</v>
      </c>
      <c r="CN20" s="23">
        <v>146</v>
      </c>
      <c r="CO20" s="23">
        <v>17685</v>
      </c>
      <c r="CP20" s="23">
        <v>53</v>
      </c>
      <c r="CQ20" s="23">
        <v>1230</v>
      </c>
      <c r="CR20" s="23">
        <v>36</v>
      </c>
      <c r="CS20" s="23">
        <v>1915</v>
      </c>
      <c r="CT20" s="23">
        <v>1</v>
      </c>
      <c r="CU20" s="23">
        <v>15</v>
      </c>
      <c r="CV20" s="23">
        <v>72</v>
      </c>
      <c r="CW20" s="23">
        <v>1740</v>
      </c>
      <c r="CX20" s="23">
        <v>52</v>
      </c>
      <c r="CY20" s="23">
        <v>1215</v>
      </c>
      <c r="CZ20" s="23">
        <v>34</v>
      </c>
      <c r="DA20" s="23">
        <v>2755</v>
      </c>
      <c r="DB20" s="23">
        <v>0</v>
      </c>
      <c r="DC20" s="23">
        <v>0</v>
      </c>
      <c r="DD20" s="23">
        <v>4</v>
      </c>
      <c r="DE20" s="23">
        <v>185</v>
      </c>
      <c r="DF20" s="23">
        <v>1</v>
      </c>
      <c r="DG20" s="23">
        <v>15</v>
      </c>
      <c r="DH20" s="23">
        <v>52</v>
      </c>
      <c r="DI20" s="23">
        <v>1215</v>
      </c>
      <c r="DJ20" s="23">
        <v>52</v>
      </c>
      <c r="DK20" s="23">
        <v>1215</v>
      </c>
      <c r="DL20" s="51"/>
      <c r="DM20" s="151" t="s">
        <v>272</v>
      </c>
      <c r="DN20" s="152"/>
      <c r="DO20" s="24">
        <v>0</v>
      </c>
      <c r="DP20" s="24">
        <v>0</v>
      </c>
      <c r="DQ20" s="24">
        <v>0</v>
      </c>
      <c r="DR20" s="24">
        <v>0</v>
      </c>
      <c r="DS20" s="24">
        <v>0</v>
      </c>
      <c r="DT20" s="24">
        <v>0</v>
      </c>
      <c r="DU20" s="25">
        <f t="shared" si="6"/>
        <v>0</v>
      </c>
      <c r="DV20" s="25">
        <f t="shared" si="7"/>
        <v>0</v>
      </c>
      <c r="DW20" s="25">
        <f t="shared" si="8"/>
        <v>0</v>
      </c>
      <c r="DX20" s="25">
        <f t="shared" si="9"/>
        <v>0</v>
      </c>
      <c r="DY20" s="26">
        <f t="shared" si="10"/>
        <v>0</v>
      </c>
      <c r="DZ20" s="25">
        <f t="shared" si="11"/>
        <v>0</v>
      </c>
      <c r="EA20" s="25">
        <v>0</v>
      </c>
      <c r="EB20" s="24">
        <v>0</v>
      </c>
      <c r="EC20" s="24">
        <v>0</v>
      </c>
      <c r="ED20" s="24">
        <v>0</v>
      </c>
      <c r="EE20" s="24">
        <v>0</v>
      </c>
      <c r="EF20" s="24">
        <v>0</v>
      </c>
      <c r="EG20" s="24">
        <v>0</v>
      </c>
      <c r="EH20" s="24">
        <v>0</v>
      </c>
      <c r="EI20" s="24">
        <v>0</v>
      </c>
      <c r="EJ20" s="24">
        <v>0</v>
      </c>
      <c r="EK20" s="24">
        <v>0</v>
      </c>
      <c r="EL20" s="24">
        <v>0</v>
      </c>
      <c r="EM20" s="24">
        <v>0</v>
      </c>
      <c r="EN20" s="24">
        <v>0</v>
      </c>
      <c r="EO20" s="24">
        <v>0</v>
      </c>
      <c r="EP20" s="24">
        <v>0</v>
      </c>
      <c r="EQ20" s="24">
        <v>0</v>
      </c>
      <c r="ER20" s="24">
        <v>0</v>
      </c>
      <c r="ES20" s="24">
        <v>0</v>
      </c>
      <c r="ET20" s="24">
        <v>0</v>
      </c>
      <c r="EU20" s="24">
        <v>0</v>
      </c>
      <c r="EV20" s="24">
        <v>0</v>
      </c>
      <c r="EW20" s="6"/>
      <c r="EX20" s="27" t="s">
        <v>272</v>
      </c>
      <c r="EY20" s="20">
        <f t="shared" si="13"/>
        <v>0</v>
      </c>
      <c r="EZ20" s="28">
        <v>0</v>
      </c>
      <c r="FA20" s="28">
        <v>0</v>
      </c>
      <c r="FB20" s="28">
        <v>0</v>
      </c>
      <c r="FC20" s="28">
        <v>0</v>
      </c>
      <c r="FD20" s="28">
        <v>0</v>
      </c>
      <c r="FE20" s="28">
        <v>0</v>
      </c>
      <c r="FF20" s="7"/>
      <c r="FG20" s="27" t="s">
        <v>272</v>
      </c>
      <c r="FH20" s="21">
        <v>11</v>
      </c>
      <c r="FI20" s="21">
        <v>0</v>
      </c>
      <c r="FJ20" s="20">
        <f t="shared" si="14"/>
        <v>11</v>
      </c>
      <c r="FK20" s="21">
        <v>5</v>
      </c>
      <c r="FL20" s="21">
        <v>7</v>
      </c>
      <c r="FM20" s="21">
        <v>1</v>
      </c>
      <c r="FN20" s="21">
        <v>0</v>
      </c>
      <c r="FO20" s="21">
        <v>5</v>
      </c>
      <c r="FP20" s="21">
        <v>0</v>
      </c>
      <c r="FQ20" s="21">
        <v>0</v>
      </c>
      <c r="FR20" s="21">
        <v>0</v>
      </c>
      <c r="FS20" s="21">
        <v>1</v>
      </c>
      <c r="FT20" s="21">
        <v>0</v>
      </c>
      <c r="FU20" s="21">
        <v>1</v>
      </c>
      <c r="FV20" s="21">
        <v>0</v>
      </c>
      <c r="FW20" s="21">
        <v>1</v>
      </c>
      <c r="FX20" s="21">
        <v>10</v>
      </c>
      <c r="FY20" s="21">
        <v>0</v>
      </c>
      <c r="FZ20" s="5"/>
      <c r="GA20" s="27" t="s">
        <v>272</v>
      </c>
      <c r="GB20" s="25">
        <f t="shared" si="15"/>
        <v>6853</v>
      </c>
      <c r="GC20" s="25">
        <f t="shared" si="16"/>
        <v>6823</v>
      </c>
      <c r="GD20" s="25">
        <f t="shared" si="17"/>
        <v>6802</v>
      </c>
      <c r="GE20" s="29">
        <v>6802</v>
      </c>
      <c r="GF20" s="29">
        <v>2176</v>
      </c>
      <c r="GG20" s="29">
        <v>2063</v>
      </c>
      <c r="GH20" s="29">
        <v>0</v>
      </c>
      <c r="GI20" s="29">
        <v>307</v>
      </c>
      <c r="GJ20" s="29">
        <v>0</v>
      </c>
      <c r="GK20" s="29">
        <v>22</v>
      </c>
      <c r="GL20" s="29">
        <v>0</v>
      </c>
      <c r="GM20" s="29">
        <v>21</v>
      </c>
      <c r="GN20" s="29">
        <v>30</v>
      </c>
      <c r="GO20" s="29">
        <v>0</v>
      </c>
      <c r="GP20" s="29">
        <v>30</v>
      </c>
      <c r="GQ20" s="29">
        <v>0</v>
      </c>
      <c r="GR20" s="29">
        <v>0</v>
      </c>
      <c r="GS20" s="29">
        <v>5682</v>
      </c>
      <c r="GT20" s="29">
        <v>2176</v>
      </c>
      <c r="GU20" s="29">
        <v>0</v>
      </c>
      <c r="GV20" s="29">
        <v>2063</v>
      </c>
      <c r="GW20" s="29">
        <v>0</v>
      </c>
      <c r="GX20" s="29">
        <v>0</v>
      </c>
      <c r="GY20" s="29">
        <v>0</v>
      </c>
      <c r="GZ20" s="29">
        <v>22</v>
      </c>
      <c r="HA20" s="29">
        <v>0</v>
      </c>
      <c r="HB20" s="29">
        <v>307</v>
      </c>
      <c r="HC20" s="29">
        <v>0</v>
      </c>
      <c r="HD20" s="29">
        <v>0</v>
      </c>
    </row>
    <row r="21" spans="1:212" x14ac:dyDescent="0.25">
      <c r="A21" s="17" t="s">
        <v>273</v>
      </c>
      <c r="B21" s="18">
        <v>1</v>
      </c>
      <c r="C21" s="18">
        <v>0</v>
      </c>
      <c r="D21" s="18">
        <v>0</v>
      </c>
      <c r="E21" s="18">
        <v>1</v>
      </c>
      <c r="F21" s="18">
        <v>0</v>
      </c>
      <c r="G21" s="18">
        <v>9</v>
      </c>
      <c r="H21" s="18">
        <v>1</v>
      </c>
      <c r="I21" s="18">
        <v>0</v>
      </c>
      <c r="J21" s="18">
        <v>0</v>
      </c>
      <c r="K21" s="18">
        <v>1</v>
      </c>
      <c r="L21" s="18">
        <v>63</v>
      </c>
      <c r="M21" s="18">
        <v>5</v>
      </c>
      <c r="N21" s="18">
        <v>217</v>
      </c>
      <c r="O21" s="18">
        <v>1</v>
      </c>
      <c r="P21" s="18">
        <v>0</v>
      </c>
      <c r="Q21" s="18">
        <v>39</v>
      </c>
      <c r="R21" s="18">
        <v>0</v>
      </c>
      <c r="S21" s="18">
        <v>2</v>
      </c>
      <c r="T21" s="18">
        <v>1</v>
      </c>
      <c r="U21" s="18">
        <v>1</v>
      </c>
      <c r="V21" s="18">
        <v>0</v>
      </c>
      <c r="W21" s="18">
        <v>0</v>
      </c>
      <c r="X21" s="18">
        <v>0</v>
      </c>
      <c r="Y21" s="18">
        <v>0</v>
      </c>
      <c r="Z21" s="5"/>
      <c r="AA21" s="19" t="s">
        <v>274</v>
      </c>
      <c r="AB21" s="20">
        <f t="shared" si="0"/>
        <v>21</v>
      </c>
      <c r="AC21" s="20">
        <f t="shared" si="1"/>
        <v>202</v>
      </c>
      <c r="AD21" s="21">
        <v>12</v>
      </c>
      <c r="AE21" s="21">
        <v>144</v>
      </c>
      <c r="AF21" s="21">
        <v>9</v>
      </c>
      <c r="AG21" s="21">
        <v>58</v>
      </c>
      <c r="AH21" s="21">
        <v>8</v>
      </c>
      <c r="AI21" s="21">
        <v>114</v>
      </c>
      <c r="AJ21" s="21">
        <v>13</v>
      </c>
      <c r="AK21" s="21">
        <v>88</v>
      </c>
      <c r="AL21" s="21">
        <v>7</v>
      </c>
      <c r="AM21" s="21">
        <v>48</v>
      </c>
      <c r="AN21" s="21">
        <v>6</v>
      </c>
      <c r="AO21" s="21">
        <v>40</v>
      </c>
      <c r="AP21" s="21">
        <v>13</v>
      </c>
      <c r="AQ21" s="21">
        <v>88</v>
      </c>
      <c r="AR21" s="21">
        <v>7</v>
      </c>
      <c r="AS21" s="21">
        <v>48</v>
      </c>
      <c r="AT21" s="21">
        <v>6</v>
      </c>
      <c r="AU21" s="21">
        <v>40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5</v>
      </c>
      <c r="BC21" s="21">
        <v>34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21">
        <v>0</v>
      </c>
      <c r="BP21" s="21">
        <v>8</v>
      </c>
      <c r="BQ21" s="21">
        <v>54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51"/>
      <c r="CA21" s="22" t="s">
        <v>274</v>
      </c>
      <c r="CB21" s="20">
        <f t="shared" si="2"/>
        <v>196</v>
      </c>
      <c r="CC21" s="20">
        <f t="shared" si="3"/>
        <v>6231</v>
      </c>
      <c r="CD21" s="20">
        <f t="shared" si="4"/>
        <v>53</v>
      </c>
      <c r="CE21" s="20">
        <f t="shared" si="5"/>
        <v>1384</v>
      </c>
      <c r="CF21" s="23">
        <v>93</v>
      </c>
      <c r="CG21" s="23">
        <v>1381</v>
      </c>
      <c r="CH21" s="23">
        <v>0</v>
      </c>
      <c r="CI21" s="23">
        <v>0</v>
      </c>
      <c r="CJ21" s="23">
        <v>56</v>
      </c>
      <c r="CK21" s="23">
        <v>1467</v>
      </c>
      <c r="CL21" s="23">
        <v>53</v>
      </c>
      <c r="CM21" s="23">
        <v>1384</v>
      </c>
      <c r="CN21" s="23">
        <v>189</v>
      </c>
      <c r="CO21" s="23">
        <v>5806</v>
      </c>
      <c r="CP21" s="23">
        <v>53</v>
      </c>
      <c r="CQ21" s="23">
        <v>1384</v>
      </c>
      <c r="CR21" s="23">
        <v>86</v>
      </c>
      <c r="CS21" s="23">
        <v>956</v>
      </c>
      <c r="CT21" s="23">
        <v>0</v>
      </c>
      <c r="CU21" s="23">
        <v>0</v>
      </c>
      <c r="CV21" s="23">
        <v>56</v>
      </c>
      <c r="CW21" s="23">
        <v>1467</v>
      </c>
      <c r="CX21" s="23">
        <v>53</v>
      </c>
      <c r="CY21" s="23">
        <v>1384</v>
      </c>
      <c r="CZ21" s="23">
        <v>7</v>
      </c>
      <c r="DA21" s="23">
        <v>425</v>
      </c>
      <c r="DB21" s="23">
        <v>0</v>
      </c>
      <c r="DC21" s="23">
        <v>0</v>
      </c>
      <c r="DD21" s="23">
        <v>0</v>
      </c>
      <c r="DE21" s="23">
        <v>0</v>
      </c>
      <c r="DF21" s="23">
        <v>0</v>
      </c>
      <c r="DG21" s="23">
        <v>0</v>
      </c>
      <c r="DH21" s="23">
        <v>56</v>
      </c>
      <c r="DI21" s="23">
        <v>1467</v>
      </c>
      <c r="DJ21" s="23">
        <v>53</v>
      </c>
      <c r="DK21" s="23">
        <v>1384</v>
      </c>
      <c r="DL21" s="51"/>
      <c r="DM21" s="151" t="s">
        <v>274</v>
      </c>
      <c r="DN21" s="152"/>
      <c r="DO21" s="24">
        <v>0</v>
      </c>
      <c r="DP21" s="24">
        <v>0</v>
      </c>
      <c r="DQ21" s="24">
        <v>0</v>
      </c>
      <c r="DR21" s="24">
        <v>0</v>
      </c>
      <c r="DS21" s="24">
        <v>0</v>
      </c>
      <c r="DT21" s="24">
        <v>0</v>
      </c>
      <c r="DU21" s="25">
        <f t="shared" si="6"/>
        <v>0</v>
      </c>
      <c r="DV21" s="25">
        <f t="shared" si="7"/>
        <v>0</v>
      </c>
      <c r="DW21" s="25">
        <f t="shared" si="8"/>
        <v>0</v>
      </c>
      <c r="DX21" s="25">
        <f t="shared" si="9"/>
        <v>0</v>
      </c>
      <c r="DY21" s="26">
        <f t="shared" si="10"/>
        <v>0</v>
      </c>
      <c r="DZ21" s="25">
        <f t="shared" si="11"/>
        <v>0</v>
      </c>
      <c r="EA21" s="25">
        <f t="shared" si="12"/>
        <v>0</v>
      </c>
      <c r="EB21" s="24">
        <v>0</v>
      </c>
      <c r="EC21" s="24">
        <v>0</v>
      </c>
      <c r="ED21" s="24">
        <v>0</v>
      </c>
      <c r="EE21" s="24">
        <v>0</v>
      </c>
      <c r="EF21" s="24">
        <v>0</v>
      </c>
      <c r="EG21" s="24">
        <v>0</v>
      </c>
      <c r="EH21" s="24">
        <v>0</v>
      </c>
      <c r="EI21" s="24">
        <v>0</v>
      </c>
      <c r="EJ21" s="24">
        <v>0</v>
      </c>
      <c r="EK21" s="24">
        <v>0</v>
      </c>
      <c r="EL21" s="24">
        <v>0</v>
      </c>
      <c r="EM21" s="24">
        <v>0</v>
      </c>
      <c r="EN21" s="24">
        <v>0</v>
      </c>
      <c r="EO21" s="24">
        <v>0</v>
      </c>
      <c r="EP21" s="24">
        <v>0</v>
      </c>
      <c r="EQ21" s="24">
        <v>0</v>
      </c>
      <c r="ER21" s="24">
        <v>0</v>
      </c>
      <c r="ES21" s="24">
        <v>0</v>
      </c>
      <c r="ET21" s="24">
        <v>0</v>
      </c>
      <c r="EU21" s="24">
        <v>0</v>
      </c>
      <c r="EV21" s="24">
        <v>0</v>
      </c>
      <c r="EW21" s="6"/>
      <c r="EX21" s="27" t="s">
        <v>275</v>
      </c>
      <c r="EY21" s="20">
        <f t="shared" si="13"/>
        <v>0</v>
      </c>
      <c r="EZ21" s="28">
        <v>0</v>
      </c>
      <c r="FA21" s="28">
        <v>0</v>
      </c>
      <c r="FB21" s="28">
        <v>0</v>
      </c>
      <c r="FC21" s="28">
        <v>0</v>
      </c>
      <c r="FD21" s="28">
        <v>0</v>
      </c>
      <c r="FE21" s="28">
        <v>0</v>
      </c>
      <c r="FF21" s="7"/>
      <c r="FG21" s="27" t="s">
        <v>275</v>
      </c>
      <c r="FH21" s="21">
        <v>5</v>
      </c>
      <c r="FI21" s="21">
        <v>0</v>
      </c>
      <c r="FJ21" s="20">
        <f t="shared" si="14"/>
        <v>5</v>
      </c>
      <c r="FK21" s="21">
        <v>2</v>
      </c>
      <c r="FL21" s="21">
        <v>3</v>
      </c>
      <c r="FM21" s="21">
        <v>0</v>
      </c>
      <c r="FN21" s="21">
        <v>0</v>
      </c>
      <c r="FO21" s="21">
        <v>4</v>
      </c>
      <c r="FP21" s="21">
        <v>0</v>
      </c>
      <c r="FQ21" s="21">
        <v>2</v>
      </c>
      <c r="FR21" s="21">
        <v>0</v>
      </c>
      <c r="FS21" s="21">
        <v>1</v>
      </c>
      <c r="FT21" s="21">
        <v>0</v>
      </c>
      <c r="FU21" s="21">
        <v>2</v>
      </c>
      <c r="FV21" s="21">
        <v>0</v>
      </c>
      <c r="FW21" s="21">
        <v>1</v>
      </c>
      <c r="FX21" s="21">
        <v>3</v>
      </c>
      <c r="FY21" s="21">
        <v>1</v>
      </c>
      <c r="FZ21" s="5"/>
      <c r="GA21" s="27" t="s">
        <v>276</v>
      </c>
      <c r="GB21" s="25">
        <f t="shared" si="15"/>
        <v>0</v>
      </c>
      <c r="GC21" s="25">
        <f t="shared" si="16"/>
        <v>0</v>
      </c>
      <c r="GD21" s="25">
        <f t="shared" si="17"/>
        <v>0</v>
      </c>
      <c r="GE21" s="29">
        <v>0</v>
      </c>
      <c r="GF21" s="29">
        <v>0</v>
      </c>
      <c r="GG21" s="29">
        <v>0</v>
      </c>
      <c r="GH21" s="29">
        <v>0</v>
      </c>
      <c r="GI21" s="29">
        <v>0</v>
      </c>
      <c r="GJ21" s="29">
        <v>0</v>
      </c>
      <c r="GK21" s="29">
        <v>0</v>
      </c>
      <c r="GL21" s="29">
        <v>0</v>
      </c>
      <c r="GM21" s="29">
        <v>0</v>
      </c>
      <c r="GN21" s="29">
        <v>0</v>
      </c>
      <c r="GO21" s="29">
        <v>0</v>
      </c>
      <c r="GP21" s="29">
        <v>0</v>
      </c>
      <c r="GQ21" s="29">
        <v>0</v>
      </c>
      <c r="GR21" s="29">
        <v>0</v>
      </c>
      <c r="GS21" s="29">
        <v>0</v>
      </c>
      <c r="GT21" s="29">
        <v>0</v>
      </c>
      <c r="GU21" s="29">
        <v>0</v>
      </c>
      <c r="GV21" s="29">
        <v>0</v>
      </c>
      <c r="GW21" s="29">
        <v>0</v>
      </c>
      <c r="GX21" s="29">
        <v>0</v>
      </c>
      <c r="GY21" s="29">
        <v>0</v>
      </c>
      <c r="GZ21" s="29">
        <v>0</v>
      </c>
      <c r="HA21" s="29">
        <v>0</v>
      </c>
      <c r="HB21" s="29">
        <v>0</v>
      </c>
      <c r="HC21" s="29">
        <v>0</v>
      </c>
      <c r="HD21" s="29">
        <v>0</v>
      </c>
    </row>
    <row r="22" spans="1:212" x14ac:dyDescent="0.25">
      <c r="A22" s="17" t="s">
        <v>277</v>
      </c>
      <c r="B22" s="18">
        <v>1</v>
      </c>
      <c r="C22" s="18">
        <v>0</v>
      </c>
      <c r="D22" s="18">
        <v>0</v>
      </c>
      <c r="E22" s="18">
        <v>1</v>
      </c>
      <c r="F22" s="18">
        <v>0</v>
      </c>
      <c r="G22" s="18">
        <v>3</v>
      </c>
      <c r="H22" s="18">
        <v>0</v>
      </c>
      <c r="I22" s="18">
        <v>0</v>
      </c>
      <c r="J22" s="18">
        <v>0</v>
      </c>
      <c r="K22" s="18">
        <v>1</v>
      </c>
      <c r="L22" s="18">
        <v>90</v>
      </c>
      <c r="M22" s="18">
        <v>2</v>
      </c>
      <c r="N22" s="18">
        <v>265.10000000000002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5"/>
      <c r="AA22" s="19" t="s">
        <v>278</v>
      </c>
      <c r="AB22" s="20">
        <f t="shared" si="0"/>
        <v>10</v>
      </c>
      <c r="AC22" s="20">
        <f t="shared" si="1"/>
        <v>77</v>
      </c>
      <c r="AD22" s="21">
        <v>6</v>
      </c>
      <c r="AE22" s="21">
        <v>41</v>
      </c>
      <c r="AF22" s="21">
        <v>4</v>
      </c>
      <c r="AG22" s="21">
        <v>36</v>
      </c>
      <c r="AH22" s="21">
        <v>5</v>
      </c>
      <c r="AI22" s="21">
        <v>37</v>
      </c>
      <c r="AJ22" s="21">
        <v>5</v>
      </c>
      <c r="AK22" s="21">
        <v>40</v>
      </c>
      <c r="AL22" s="21">
        <v>3</v>
      </c>
      <c r="AM22" s="21">
        <v>20</v>
      </c>
      <c r="AN22" s="21">
        <v>2</v>
      </c>
      <c r="AO22" s="21">
        <v>20</v>
      </c>
      <c r="AP22" s="21">
        <v>5</v>
      </c>
      <c r="AQ22" s="21">
        <v>40</v>
      </c>
      <c r="AR22" s="21">
        <v>3</v>
      </c>
      <c r="AS22" s="21">
        <v>20</v>
      </c>
      <c r="AT22" s="21">
        <v>2</v>
      </c>
      <c r="AU22" s="21">
        <v>20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2</v>
      </c>
      <c r="BC22" s="21">
        <v>15</v>
      </c>
      <c r="BD22" s="21">
        <v>0</v>
      </c>
      <c r="BE22" s="21">
        <v>0</v>
      </c>
      <c r="BF22" s="21">
        <v>0</v>
      </c>
      <c r="BG22" s="21">
        <v>0</v>
      </c>
      <c r="BH22" s="21">
        <v>0</v>
      </c>
      <c r="BI22" s="21">
        <v>0</v>
      </c>
      <c r="BJ22" s="21">
        <v>0</v>
      </c>
      <c r="BK22" s="21">
        <v>0</v>
      </c>
      <c r="BL22" s="21">
        <v>0</v>
      </c>
      <c r="BM22" s="21">
        <v>0</v>
      </c>
      <c r="BN22" s="21">
        <v>0</v>
      </c>
      <c r="BO22" s="21">
        <v>0</v>
      </c>
      <c r="BP22" s="21">
        <v>3</v>
      </c>
      <c r="BQ22" s="21">
        <v>25</v>
      </c>
      <c r="BR22" s="21">
        <v>0</v>
      </c>
      <c r="BS22" s="21">
        <v>0</v>
      </c>
      <c r="BT22" s="21">
        <v>0</v>
      </c>
      <c r="BU22" s="21">
        <v>0</v>
      </c>
      <c r="BV22" s="21">
        <v>0</v>
      </c>
      <c r="BW22" s="21">
        <v>0</v>
      </c>
      <c r="BX22" s="21">
        <v>0</v>
      </c>
      <c r="BY22" s="21">
        <v>0</v>
      </c>
      <c r="BZ22" s="148"/>
      <c r="CA22" s="22" t="s">
        <v>278</v>
      </c>
      <c r="CB22" s="20">
        <f t="shared" si="2"/>
        <v>131</v>
      </c>
      <c r="CC22" s="20">
        <f t="shared" si="3"/>
        <v>5271</v>
      </c>
      <c r="CD22" s="20">
        <f t="shared" si="4"/>
        <v>25</v>
      </c>
      <c r="CE22" s="20">
        <f t="shared" si="5"/>
        <v>300</v>
      </c>
      <c r="CF22" s="23">
        <v>60</v>
      </c>
      <c r="CG22" s="23">
        <v>815</v>
      </c>
      <c r="CH22" s="23">
        <v>0</v>
      </c>
      <c r="CI22" s="23">
        <v>0</v>
      </c>
      <c r="CJ22" s="23">
        <v>35</v>
      </c>
      <c r="CK22" s="23">
        <v>415</v>
      </c>
      <c r="CL22" s="23">
        <v>25</v>
      </c>
      <c r="CM22" s="23">
        <v>300</v>
      </c>
      <c r="CN22" s="23">
        <v>129</v>
      </c>
      <c r="CO22" s="23">
        <v>5232</v>
      </c>
      <c r="CP22" s="23">
        <v>25</v>
      </c>
      <c r="CQ22" s="23">
        <v>300</v>
      </c>
      <c r="CR22" s="23">
        <v>60</v>
      </c>
      <c r="CS22" s="23">
        <v>815</v>
      </c>
      <c r="CT22" s="23">
        <v>0</v>
      </c>
      <c r="CU22" s="23">
        <v>0</v>
      </c>
      <c r="CV22" s="23">
        <v>35</v>
      </c>
      <c r="CW22" s="23">
        <v>415</v>
      </c>
      <c r="CX22" s="23">
        <v>25</v>
      </c>
      <c r="CY22" s="23">
        <v>300</v>
      </c>
      <c r="CZ22" s="23">
        <v>2</v>
      </c>
      <c r="DA22" s="23">
        <v>39</v>
      </c>
      <c r="DB22" s="23">
        <v>0</v>
      </c>
      <c r="DC22" s="23">
        <v>0</v>
      </c>
      <c r="DD22" s="23">
        <v>0</v>
      </c>
      <c r="DE22" s="23">
        <v>0</v>
      </c>
      <c r="DF22" s="23">
        <v>0</v>
      </c>
      <c r="DG22" s="23">
        <v>0</v>
      </c>
      <c r="DH22" s="23">
        <v>35</v>
      </c>
      <c r="DI22" s="23">
        <v>415</v>
      </c>
      <c r="DJ22" s="23">
        <v>25</v>
      </c>
      <c r="DK22" s="23">
        <v>300</v>
      </c>
      <c r="DL22" s="51"/>
      <c r="DM22" s="151" t="s">
        <v>278</v>
      </c>
      <c r="DN22" s="152"/>
      <c r="DO22" s="24">
        <v>0</v>
      </c>
      <c r="DP22" s="24">
        <v>0</v>
      </c>
      <c r="DQ22" s="24">
        <v>0</v>
      </c>
      <c r="DR22" s="24">
        <v>0</v>
      </c>
      <c r="DS22" s="24">
        <v>0</v>
      </c>
      <c r="DT22" s="24">
        <v>0</v>
      </c>
      <c r="DU22" s="25">
        <f t="shared" si="6"/>
        <v>0</v>
      </c>
      <c r="DV22" s="25">
        <f t="shared" si="7"/>
        <v>0</v>
      </c>
      <c r="DW22" s="25">
        <f t="shared" si="8"/>
        <v>0</v>
      </c>
      <c r="DX22" s="25">
        <f t="shared" si="9"/>
        <v>0</v>
      </c>
      <c r="DY22" s="26">
        <f t="shared" si="10"/>
        <v>0</v>
      </c>
      <c r="DZ22" s="25">
        <f t="shared" si="11"/>
        <v>0</v>
      </c>
      <c r="EA22" s="25">
        <f t="shared" si="12"/>
        <v>0</v>
      </c>
      <c r="EB22" s="24">
        <v>0</v>
      </c>
      <c r="EC22" s="24">
        <v>0</v>
      </c>
      <c r="ED22" s="24">
        <v>0</v>
      </c>
      <c r="EE22" s="24">
        <v>0</v>
      </c>
      <c r="EF22" s="24">
        <v>0</v>
      </c>
      <c r="EG22" s="24">
        <v>0</v>
      </c>
      <c r="EH22" s="24">
        <v>0</v>
      </c>
      <c r="EI22" s="24">
        <v>0</v>
      </c>
      <c r="EJ22" s="24">
        <v>0</v>
      </c>
      <c r="EK22" s="24">
        <v>0</v>
      </c>
      <c r="EL22" s="24">
        <v>0</v>
      </c>
      <c r="EM22" s="24">
        <v>0</v>
      </c>
      <c r="EN22" s="24">
        <v>0</v>
      </c>
      <c r="EO22" s="24">
        <v>0</v>
      </c>
      <c r="EP22" s="24">
        <v>0</v>
      </c>
      <c r="EQ22" s="24">
        <v>0</v>
      </c>
      <c r="ER22" s="24">
        <v>0</v>
      </c>
      <c r="ES22" s="24">
        <v>0</v>
      </c>
      <c r="ET22" s="24">
        <v>0</v>
      </c>
      <c r="EU22" s="24">
        <v>0</v>
      </c>
      <c r="EV22" s="24">
        <v>0</v>
      </c>
      <c r="EW22" s="6"/>
      <c r="EX22" s="27" t="s">
        <v>279</v>
      </c>
      <c r="EY22" s="20">
        <f t="shared" si="13"/>
        <v>0</v>
      </c>
      <c r="EZ22" s="28">
        <v>0</v>
      </c>
      <c r="FA22" s="28">
        <v>0</v>
      </c>
      <c r="FB22" s="28">
        <v>0</v>
      </c>
      <c r="FC22" s="28">
        <v>0</v>
      </c>
      <c r="FD22" s="28">
        <v>0</v>
      </c>
      <c r="FE22" s="28">
        <v>0</v>
      </c>
      <c r="FF22" s="7"/>
      <c r="FG22" s="27" t="s">
        <v>279</v>
      </c>
      <c r="FH22" s="21">
        <v>7</v>
      </c>
      <c r="FI22" s="21">
        <v>0</v>
      </c>
      <c r="FJ22" s="20">
        <f t="shared" si="14"/>
        <v>7</v>
      </c>
      <c r="FK22" s="21">
        <v>1</v>
      </c>
      <c r="FL22" s="21">
        <v>2</v>
      </c>
      <c r="FM22" s="21">
        <v>0</v>
      </c>
      <c r="FN22" s="21">
        <v>0</v>
      </c>
      <c r="FO22" s="21">
        <v>2</v>
      </c>
      <c r="FP22" s="21">
        <v>0</v>
      </c>
      <c r="FQ22" s="21">
        <v>3</v>
      </c>
      <c r="FR22" s="21">
        <v>0</v>
      </c>
      <c r="FS22" s="21">
        <v>4</v>
      </c>
      <c r="FT22" s="21">
        <v>0</v>
      </c>
      <c r="FU22" s="21">
        <v>0</v>
      </c>
      <c r="FV22" s="21">
        <v>0</v>
      </c>
      <c r="FW22" s="21">
        <v>0</v>
      </c>
      <c r="FX22" s="21">
        <v>7</v>
      </c>
      <c r="FY22" s="21">
        <v>0</v>
      </c>
      <c r="FZ22" s="5"/>
      <c r="GA22" s="27" t="s">
        <v>280</v>
      </c>
      <c r="GB22" s="25">
        <f t="shared" si="15"/>
        <v>0</v>
      </c>
      <c r="GC22" s="25">
        <f t="shared" si="16"/>
        <v>0</v>
      </c>
      <c r="GD22" s="25">
        <f t="shared" si="17"/>
        <v>0</v>
      </c>
      <c r="GE22" s="29">
        <v>0</v>
      </c>
      <c r="GF22" s="29">
        <v>0</v>
      </c>
      <c r="GG22" s="29">
        <v>0</v>
      </c>
      <c r="GH22" s="29">
        <v>0</v>
      </c>
      <c r="GI22" s="29">
        <v>0</v>
      </c>
      <c r="GJ22" s="29">
        <v>0</v>
      </c>
      <c r="GK22" s="29">
        <v>0</v>
      </c>
      <c r="GL22" s="29">
        <v>0</v>
      </c>
      <c r="GM22" s="29">
        <v>0</v>
      </c>
      <c r="GN22" s="29">
        <v>0</v>
      </c>
      <c r="GO22" s="29">
        <v>0</v>
      </c>
      <c r="GP22" s="29">
        <v>0</v>
      </c>
      <c r="GQ22" s="29">
        <v>0</v>
      </c>
      <c r="GR22" s="29">
        <v>0</v>
      </c>
      <c r="GS22" s="29">
        <v>0</v>
      </c>
      <c r="GT22" s="29">
        <v>0</v>
      </c>
      <c r="GU22" s="29">
        <v>0</v>
      </c>
      <c r="GV22" s="29">
        <v>0</v>
      </c>
      <c r="GW22" s="29">
        <v>0</v>
      </c>
      <c r="GX22" s="29">
        <v>0</v>
      </c>
      <c r="GY22" s="29">
        <v>0</v>
      </c>
      <c r="GZ22" s="29">
        <v>0</v>
      </c>
      <c r="HA22" s="29">
        <v>0</v>
      </c>
      <c r="HB22" s="29">
        <v>0</v>
      </c>
      <c r="HC22" s="29">
        <v>0</v>
      </c>
      <c r="HD22" s="29">
        <v>0</v>
      </c>
    </row>
    <row r="23" spans="1:212" x14ac:dyDescent="0.25">
      <c r="A23" s="17" t="s">
        <v>281</v>
      </c>
      <c r="B23" s="18">
        <v>1</v>
      </c>
      <c r="C23" s="18">
        <v>0</v>
      </c>
      <c r="D23" s="18">
        <v>0</v>
      </c>
      <c r="E23" s="18">
        <v>1</v>
      </c>
      <c r="F23" s="18">
        <v>0</v>
      </c>
      <c r="G23" s="18">
        <v>2</v>
      </c>
      <c r="H23" s="18">
        <v>0</v>
      </c>
      <c r="I23" s="18">
        <v>0</v>
      </c>
      <c r="J23" s="18">
        <v>0</v>
      </c>
      <c r="K23" s="18">
        <v>1</v>
      </c>
      <c r="L23" s="18">
        <v>30</v>
      </c>
      <c r="M23" s="18">
        <v>1</v>
      </c>
      <c r="N23" s="18">
        <v>56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5"/>
      <c r="AA23" s="19" t="s">
        <v>282</v>
      </c>
      <c r="AB23" s="20">
        <f t="shared" si="0"/>
        <v>6</v>
      </c>
      <c r="AC23" s="20">
        <f t="shared" si="1"/>
        <v>40</v>
      </c>
      <c r="AD23" s="21">
        <v>2</v>
      </c>
      <c r="AE23" s="21">
        <v>10</v>
      </c>
      <c r="AF23" s="21">
        <v>4</v>
      </c>
      <c r="AG23" s="21">
        <v>30</v>
      </c>
      <c r="AH23" s="21">
        <v>2</v>
      </c>
      <c r="AI23" s="21">
        <v>20</v>
      </c>
      <c r="AJ23" s="21">
        <v>4</v>
      </c>
      <c r="AK23" s="21">
        <v>20</v>
      </c>
      <c r="AL23" s="21">
        <v>1</v>
      </c>
      <c r="AM23" s="21">
        <v>5</v>
      </c>
      <c r="AN23" s="21">
        <v>0</v>
      </c>
      <c r="AO23" s="21">
        <v>0</v>
      </c>
      <c r="AP23" s="21">
        <v>4</v>
      </c>
      <c r="AQ23" s="21">
        <v>20</v>
      </c>
      <c r="AR23" s="21">
        <v>1</v>
      </c>
      <c r="AS23" s="21">
        <v>5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1</v>
      </c>
      <c r="BC23" s="21">
        <v>5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1</v>
      </c>
      <c r="BK23" s="21">
        <v>5</v>
      </c>
      <c r="BL23" s="21">
        <v>0</v>
      </c>
      <c r="BM23" s="21">
        <v>0</v>
      </c>
      <c r="BN23" s="21">
        <v>0</v>
      </c>
      <c r="BO23" s="21">
        <v>0</v>
      </c>
      <c r="BP23" s="21">
        <v>2</v>
      </c>
      <c r="BQ23" s="21">
        <v>10</v>
      </c>
      <c r="BR23" s="21">
        <v>0</v>
      </c>
      <c r="BS23" s="21">
        <v>0</v>
      </c>
      <c r="BT23" s="21">
        <v>0</v>
      </c>
      <c r="BU23" s="21">
        <v>0</v>
      </c>
      <c r="BV23" s="21">
        <v>0</v>
      </c>
      <c r="BW23" s="21">
        <v>0</v>
      </c>
      <c r="BX23" s="21">
        <v>0</v>
      </c>
      <c r="BY23" s="21">
        <v>0</v>
      </c>
      <c r="BZ23" s="148"/>
      <c r="CA23" s="22" t="s">
        <v>282</v>
      </c>
      <c r="CB23" s="20">
        <f t="shared" si="2"/>
        <v>128</v>
      </c>
      <c r="CC23" s="20">
        <f t="shared" si="3"/>
        <v>2114</v>
      </c>
      <c r="CD23" s="20">
        <f t="shared" si="4"/>
        <v>40</v>
      </c>
      <c r="CE23" s="20">
        <f t="shared" si="5"/>
        <v>629</v>
      </c>
      <c r="CF23" s="23">
        <v>37</v>
      </c>
      <c r="CG23" s="23">
        <v>375</v>
      </c>
      <c r="CH23" s="23">
        <v>0</v>
      </c>
      <c r="CI23" s="23">
        <v>0</v>
      </c>
      <c r="CJ23" s="23">
        <v>40</v>
      </c>
      <c r="CK23" s="23">
        <v>629</v>
      </c>
      <c r="CL23" s="23">
        <v>40</v>
      </c>
      <c r="CM23" s="23">
        <v>629</v>
      </c>
      <c r="CN23" s="23">
        <v>120</v>
      </c>
      <c r="CO23" s="23">
        <v>1944</v>
      </c>
      <c r="CP23" s="23">
        <v>40</v>
      </c>
      <c r="CQ23" s="23">
        <v>629</v>
      </c>
      <c r="CR23" s="23">
        <v>37</v>
      </c>
      <c r="CS23" s="23">
        <v>375</v>
      </c>
      <c r="CT23" s="23">
        <v>0</v>
      </c>
      <c r="CU23" s="23">
        <v>0</v>
      </c>
      <c r="CV23" s="23">
        <v>40</v>
      </c>
      <c r="CW23" s="23">
        <v>629</v>
      </c>
      <c r="CX23" s="23">
        <v>40</v>
      </c>
      <c r="CY23" s="23">
        <v>629</v>
      </c>
      <c r="CZ23" s="23">
        <v>8</v>
      </c>
      <c r="DA23" s="23">
        <v>170</v>
      </c>
      <c r="DB23" s="23">
        <v>0</v>
      </c>
      <c r="DC23" s="23">
        <v>0</v>
      </c>
      <c r="DD23" s="23">
        <v>0</v>
      </c>
      <c r="DE23" s="23">
        <v>0</v>
      </c>
      <c r="DF23" s="23">
        <v>0</v>
      </c>
      <c r="DG23" s="23">
        <v>0</v>
      </c>
      <c r="DH23" s="23">
        <v>40</v>
      </c>
      <c r="DI23" s="23">
        <v>629</v>
      </c>
      <c r="DJ23" s="23">
        <v>40</v>
      </c>
      <c r="DK23" s="23">
        <v>629</v>
      </c>
      <c r="DL23" s="51"/>
      <c r="DM23" s="151" t="s">
        <v>283</v>
      </c>
      <c r="DN23" s="152"/>
      <c r="DO23" s="24">
        <v>0</v>
      </c>
      <c r="DP23" s="24">
        <v>0</v>
      </c>
      <c r="DQ23" s="24">
        <v>0</v>
      </c>
      <c r="DR23" s="24">
        <v>0</v>
      </c>
      <c r="DS23" s="24">
        <v>0</v>
      </c>
      <c r="DT23" s="24">
        <v>0</v>
      </c>
      <c r="DU23" s="25">
        <v>0</v>
      </c>
      <c r="DV23" s="25">
        <f t="shared" si="7"/>
        <v>0</v>
      </c>
      <c r="DW23" s="25">
        <f t="shared" si="8"/>
        <v>0</v>
      </c>
      <c r="DX23" s="25">
        <f t="shared" si="9"/>
        <v>0</v>
      </c>
      <c r="DY23" s="26">
        <f t="shared" si="10"/>
        <v>0</v>
      </c>
      <c r="DZ23" s="25">
        <f t="shared" si="11"/>
        <v>0</v>
      </c>
      <c r="EA23" s="25">
        <f t="shared" si="12"/>
        <v>0</v>
      </c>
      <c r="EB23" s="24">
        <v>0</v>
      </c>
      <c r="EC23" s="24">
        <v>0</v>
      </c>
      <c r="ED23" s="24">
        <v>0</v>
      </c>
      <c r="EE23" s="24">
        <v>0</v>
      </c>
      <c r="EF23" s="24">
        <v>0</v>
      </c>
      <c r="EG23" s="24">
        <v>0</v>
      </c>
      <c r="EH23" s="24">
        <v>0</v>
      </c>
      <c r="EI23" s="24">
        <v>0</v>
      </c>
      <c r="EJ23" s="24">
        <v>0</v>
      </c>
      <c r="EK23" s="24">
        <v>0</v>
      </c>
      <c r="EL23" s="24">
        <v>0</v>
      </c>
      <c r="EM23" s="24">
        <v>0</v>
      </c>
      <c r="EN23" s="24">
        <v>0</v>
      </c>
      <c r="EO23" s="24">
        <v>0</v>
      </c>
      <c r="EP23" s="24">
        <v>0</v>
      </c>
      <c r="EQ23" s="24">
        <v>0</v>
      </c>
      <c r="ER23" s="24">
        <v>0</v>
      </c>
      <c r="ES23" s="24">
        <v>0</v>
      </c>
      <c r="ET23" s="24">
        <v>0</v>
      </c>
      <c r="EU23" s="24">
        <v>0</v>
      </c>
      <c r="EV23" s="24">
        <v>0</v>
      </c>
      <c r="EW23" s="6"/>
      <c r="EX23" s="27" t="s">
        <v>284</v>
      </c>
      <c r="EY23" s="20">
        <f t="shared" si="13"/>
        <v>0</v>
      </c>
      <c r="EZ23" s="28">
        <v>0</v>
      </c>
      <c r="FA23" s="28">
        <v>0</v>
      </c>
      <c r="FB23" s="28">
        <v>0</v>
      </c>
      <c r="FC23" s="28">
        <v>0</v>
      </c>
      <c r="FD23" s="28">
        <v>0</v>
      </c>
      <c r="FE23" s="28">
        <v>0</v>
      </c>
      <c r="FF23" s="7"/>
      <c r="FG23" s="27" t="s">
        <v>284</v>
      </c>
      <c r="FH23" s="21">
        <v>1</v>
      </c>
      <c r="FI23" s="21">
        <v>0</v>
      </c>
      <c r="FJ23" s="20">
        <f t="shared" si="14"/>
        <v>1</v>
      </c>
      <c r="FK23" s="21">
        <v>1</v>
      </c>
      <c r="FL23" s="21">
        <v>1</v>
      </c>
      <c r="FM23" s="21">
        <v>0</v>
      </c>
      <c r="FN23" s="21">
        <v>0</v>
      </c>
      <c r="FO23" s="21">
        <v>0</v>
      </c>
      <c r="FP23" s="21">
        <v>0</v>
      </c>
      <c r="FQ23" s="21">
        <v>0</v>
      </c>
      <c r="FR23" s="21">
        <v>0</v>
      </c>
      <c r="FS23" s="21">
        <v>0</v>
      </c>
      <c r="FT23" s="21">
        <v>0</v>
      </c>
      <c r="FU23" s="21">
        <v>1</v>
      </c>
      <c r="FV23" s="21">
        <v>0</v>
      </c>
      <c r="FW23" s="21">
        <v>0</v>
      </c>
      <c r="FX23" s="21">
        <v>1</v>
      </c>
      <c r="FY23" s="21">
        <v>0</v>
      </c>
      <c r="FZ23" s="5"/>
      <c r="GA23" s="27" t="s">
        <v>285</v>
      </c>
      <c r="GB23" s="25">
        <f t="shared" si="15"/>
        <v>0</v>
      </c>
      <c r="GC23" s="25">
        <f t="shared" si="16"/>
        <v>0</v>
      </c>
      <c r="GD23" s="25">
        <f t="shared" si="17"/>
        <v>0</v>
      </c>
      <c r="GE23" s="29">
        <v>0</v>
      </c>
      <c r="GF23" s="29">
        <v>0</v>
      </c>
      <c r="GG23" s="29">
        <v>0</v>
      </c>
      <c r="GH23" s="29">
        <v>0</v>
      </c>
      <c r="GI23" s="29">
        <v>0</v>
      </c>
      <c r="GJ23" s="29">
        <v>0</v>
      </c>
      <c r="GK23" s="29">
        <v>0</v>
      </c>
      <c r="GL23" s="29">
        <v>0</v>
      </c>
      <c r="GM23" s="29">
        <v>0</v>
      </c>
      <c r="GN23" s="29">
        <v>0</v>
      </c>
      <c r="GO23" s="29">
        <v>0</v>
      </c>
      <c r="GP23" s="29">
        <v>0</v>
      </c>
      <c r="GQ23" s="29">
        <v>0</v>
      </c>
      <c r="GR23" s="29">
        <v>0</v>
      </c>
      <c r="GS23" s="29">
        <v>0</v>
      </c>
      <c r="GT23" s="29">
        <v>0</v>
      </c>
      <c r="GU23" s="29">
        <v>0</v>
      </c>
      <c r="GV23" s="29">
        <v>0</v>
      </c>
      <c r="GW23" s="29">
        <v>0</v>
      </c>
      <c r="GX23" s="29">
        <v>0</v>
      </c>
      <c r="GY23" s="29">
        <v>0</v>
      </c>
      <c r="GZ23" s="29">
        <v>0</v>
      </c>
      <c r="HA23" s="29">
        <v>0</v>
      </c>
      <c r="HB23" s="29">
        <v>0</v>
      </c>
      <c r="HC23" s="29">
        <v>0</v>
      </c>
      <c r="HD23" s="29">
        <v>0</v>
      </c>
    </row>
    <row r="24" spans="1:212" x14ac:dyDescent="0.25">
      <c r="A24" s="17" t="s">
        <v>286</v>
      </c>
      <c r="B24" s="18">
        <v>1</v>
      </c>
      <c r="C24" s="18">
        <v>0</v>
      </c>
      <c r="D24" s="18">
        <v>0</v>
      </c>
      <c r="E24" s="18">
        <v>1</v>
      </c>
      <c r="F24" s="18">
        <v>0</v>
      </c>
      <c r="G24" s="18">
        <v>2</v>
      </c>
      <c r="H24" s="18">
        <v>1</v>
      </c>
      <c r="I24" s="18">
        <v>0</v>
      </c>
      <c r="J24" s="18">
        <v>0</v>
      </c>
      <c r="K24" s="18">
        <v>1</v>
      </c>
      <c r="L24" s="18">
        <v>30</v>
      </c>
      <c r="M24" s="18">
        <v>1</v>
      </c>
      <c r="N24" s="18">
        <v>56</v>
      </c>
      <c r="O24" s="18">
        <v>0</v>
      </c>
      <c r="P24" s="18">
        <v>0</v>
      </c>
      <c r="Q24" s="18">
        <v>0</v>
      </c>
      <c r="R24" s="18">
        <v>0</v>
      </c>
      <c r="S24" s="18">
        <v>1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5"/>
      <c r="AA24" s="19" t="s">
        <v>287</v>
      </c>
      <c r="AB24" s="20">
        <f t="shared" si="0"/>
        <v>8</v>
      </c>
      <c r="AC24" s="20">
        <f t="shared" si="1"/>
        <v>22</v>
      </c>
      <c r="AD24" s="21">
        <v>4</v>
      </c>
      <c r="AE24" s="21">
        <v>16</v>
      </c>
      <c r="AF24" s="21">
        <v>1</v>
      </c>
      <c r="AG24" s="21">
        <v>2</v>
      </c>
      <c r="AH24" s="21">
        <v>2</v>
      </c>
      <c r="AI24" s="21">
        <v>6</v>
      </c>
      <c r="AJ24" s="21">
        <v>6</v>
      </c>
      <c r="AK24" s="21">
        <v>16</v>
      </c>
      <c r="AL24" s="21">
        <v>3</v>
      </c>
      <c r="AM24" s="21">
        <v>10</v>
      </c>
      <c r="AN24" s="21">
        <v>0</v>
      </c>
      <c r="AO24" s="21">
        <v>0</v>
      </c>
      <c r="AP24" s="21">
        <v>6</v>
      </c>
      <c r="AQ24" s="21">
        <v>16</v>
      </c>
      <c r="AR24" s="21">
        <v>3</v>
      </c>
      <c r="AS24" s="21">
        <v>10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2</v>
      </c>
      <c r="BC24" s="21">
        <v>6</v>
      </c>
      <c r="BD24" s="21">
        <v>0</v>
      </c>
      <c r="BE24" s="21">
        <v>0</v>
      </c>
      <c r="BF24" s="21">
        <v>0</v>
      </c>
      <c r="BG24" s="21">
        <v>0</v>
      </c>
      <c r="BH24" s="21">
        <v>0</v>
      </c>
      <c r="BI24" s="21">
        <v>0</v>
      </c>
      <c r="BJ24" s="21">
        <v>0</v>
      </c>
      <c r="BK24" s="21">
        <v>0</v>
      </c>
      <c r="BL24" s="21">
        <v>0</v>
      </c>
      <c r="BM24" s="21">
        <v>0</v>
      </c>
      <c r="BN24" s="21">
        <v>0</v>
      </c>
      <c r="BO24" s="21">
        <v>0</v>
      </c>
      <c r="BP24" s="21">
        <v>4</v>
      </c>
      <c r="BQ24" s="21">
        <v>10</v>
      </c>
      <c r="BR24" s="21">
        <v>0</v>
      </c>
      <c r="BS24" s="21">
        <v>0</v>
      </c>
      <c r="BT24" s="21">
        <v>0</v>
      </c>
      <c r="BU24" s="21">
        <v>0</v>
      </c>
      <c r="BV24" s="21">
        <v>0</v>
      </c>
      <c r="BW24" s="21">
        <v>0</v>
      </c>
      <c r="BX24" s="21">
        <v>0</v>
      </c>
      <c r="BY24" s="21">
        <v>0</v>
      </c>
      <c r="BZ24" s="148"/>
      <c r="CA24" s="22" t="s">
        <v>287</v>
      </c>
      <c r="CB24" s="20">
        <f t="shared" si="2"/>
        <v>42</v>
      </c>
      <c r="CC24" s="20">
        <f t="shared" si="3"/>
        <v>708</v>
      </c>
      <c r="CD24" s="20">
        <f t="shared" si="4"/>
        <v>8</v>
      </c>
      <c r="CE24" s="20">
        <f t="shared" si="5"/>
        <v>116</v>
      </c>
      <c r="CF24" s="23">
        <v>9</v>
      </c>
      <c r="CG24" s="23">
        <v>208</v>
      </c>
      <c r="CH24" s="23">
        <v>0</v>
      </c>
      <c r="CI24" s="23">
        <v>0</v>
      </c>
      <c r="CJ24" s="23">
        <v>18</v>
      </c>
      <c r="CK24" s="23">
        <v>169</v>
      </c>
      <c r="CL24" s="23">
        <v>8</v>
      </c>
      <c r="CM24" s="23">
        <v>116</v>
      </c>
      <c r="CN24" s="23">
        <v>39</v>
      </c>
      <c r="CO24" s="23">
        <v>661</v>
      </c>
      <c r="CP24" s="23">
        <v>8</v>
      </c>
      <c r="CQ24" s="23">
        <v>116</v>
      </c>
      <c r="CR24" s="23">
        <v>9</v>
      </c>
      <c r="CS24" s="23">
        <v>208</v>
      </c>
      <c r="CT24" s="23">
        <v>0</v>
      </c>
      <c r="CU24" s="23">
        <v>0</v>
      </c>
      <c r="CV24" s="23">
        <v>18</v>
      </c>
      <c r="CW24" s="23">
        <v>169</v>
      </c>
      <c r="CX24" s="23">
        <v>8</v>
      </c>
      <c r="CY24" s="23">
        <v>116</v>
      </c>
      <c r="CZ24" s="23">
        <v>3</v>
      </c>
      <c r="DA24" s="23">
        <v>47</v>
      </c>
      <c r="DB24" s="23">
        <v>0</v>
      </c>
      <c r="DC24" s="23">
        <v>0</v>
      </c>
      <c r="DD24" s="23">
        <v>0</v>
      </c>
      <c r="DE24" s="23">
        <v>0</v>
      </c>
      <c r="DF24" s="23">
        <v>0</v>
      </c>
      <c r="DG24" s="23">
        <v>0</v>
      </c>
      <c r="DH24" s="23">
        <v>18</v>
      </c>
      <c r="DI24" s="23">
        <v>169</v>
      </c>
      <c r="DJ24" s="23">
        <v>8</v>
      </c>
      <c r="DK24" s="23">
        <v>116</v>
      </c>
      <c r="DL24" s="51"/>
      <c r="DM24" s="151" t="s">
        <v>287</v>
      </c>
      <c r="DN24" s="152"/>
      <c r="DO24" s="24"/>
      <c r="DP24" s="24"/>
      <c r="DQ24" s="24"/>
      <c r="DR24" s="24"/>
      <c r="DS24" s="24"/>
      <c r="DT24" s="24"/>
      <c r="DU24" s="25">
        <f t="shared" si="6"/>
        <v>0</v>
      </c>
      <c r="DV24" s="25">
        <f t="shared" si="7"/>
        <v>0</v>
      </c>
      <c r="DW24" s="25">
        <f t="shared" si="8"/>
        <v>0</v>
      </c>
      <c r="DX24" s="25">
        <f t="shared" si="9"/>
        <v>0</v>
      </c>
      <c r="DY24" s="26">
        <f t="shared" si="10"/>
        <v>0</v>
      </c>
      <c r="DZ24" s="25">
        <f t="shared" si="11"/>
        <v>0</v>
      </c>
      <c r="EA24" s="25">
        <f t="shared" si="12"/>
        <v>0</v>
      </c>
      <c r="EB24" s="24">
        <v>0</v>
      </c>
      <c r="EC24" s="24">
        <v>0</v>
      </c>
      <c r="ED24" s="24">
        <v>0</v>
      </c>
      <c r="EE24" s="24">
        <v>0</v>
      </c>
      <c r="EF24" s="24">
        <v>0</v>
      </c>
      <c r="EG24" s="24">
        <v>0</v>
      </c>
      <c r="EH24" s="24">
        <v>0</v>
      </c>
      <c r="EI24" s="24">
        <v>0</v>
      </c>
      <c r="EJ24" s="24">
        <v>0</v>
      </c>
      <c r="EK24" s="24">
        <v>0</v>
      </c>
      <c r="EL24" s="24">
        <v>0</v>
      </c>
      <c r="EM24" s="24">
        <v>0</v>
      </c>
      <c r="EN24" s="24">
        <v>0</v>
      </c>
      <c r="EO24" s="24">
        <v>0</v>
      </c>
      <c r="EP24" s="24">
        <v>0</v>
      </c>
      <c r="EQ24" s="24">
        <v>0</v>
      </c>
      <c r="ER24" s="24">
        <v>0</v>
      </c>
      <c r="ES24" s="24">
        <v>0</v>
      </c>
      <c r="ET24" s="24">
        <v>0</v>
      </c>
      <c r="EU24" s="24">
        <v>0</v>
      </c>
      <c r="EV24" s="24">
        <v>0</v>
      </c>
      <c r="EW24" s="6"/>
      <c r="EX24" s="100" t="s">
        <v>287</v>
      </c>
      <c r="EY24" s="20">
        <f t="shared" si="13"/>
        <v>0</v>
      </c>
      <c r="EZ24" s="28"/>
      <c r="FA24" s="28"/>
      <c r="FB24" s="28"/>
      <c r="FC24" s="28"/>
      <c r="FD24" s="28"/>
      <c r="FE24" s="28"/>
      <c r="FF24" s="7"/>
      <c r="FG24" s="27" t="s">
        <v>287</v>
      </c>
      <c r="FH24" s="21">
        <v>1</v>
      </c>
      <c r="FI24" s="21">
        <v>0</v>
      </c>
      <c r="FJ24" s="20">
        <f t="shared" si="14"/>
        <v>1</v>
      </c>
      <c r="FK24" s="21">
        <v>0</v>
      </c>
      <c r="FL24" s="21">
        <v>1</v>
      </c>
      <c r="FM24" s="21">
        <v>0</v>
      </c>
      <c r="FN24" s="21">
        <v>0</v>
      </c>
      <c r="FO24" s="21">
        <v>0</v>
      </c>
      <c r="FP24" s="21">
        <v>0</v>
      </c>
      <c r="FQ24" s="21">
        <v>0</v>
      </c>
      <c r="FR24" s="21">
        <v>0</v>
      </c>
      <c r="FS24" s="21">
        <v>0</v>
      </c>
      <c r="FT24" s="21">
        <v>0</v>
      </c>
      <c r="FU24" s="21">
        <v>0</v>
      </c>
      <c r="FV24" s="21">
        <v>0</v>
      </c>
      <c r="FW24" s="21">
        <v>0</v>
      </c>
      <c r="FX24" s="21">
        <v>1</v>
      </c>
      <c r="FY24" s="21">
        <v>0</v>
      </c>
      <c r="FZ24" s="5"/>
      <c r="GA24" s="27" t="s">
        <v>287</v>
      </c>
      <c r="GB24" s="25">
        <f t="shared" si="15"/>
        <v>0</v>
      </c>
      <c r="GC24" s="25">
        <f t="shared" si="16"/>
        <v>0</v>
      </c>
      <c r="GD24" s="25">
        <f t="shared" si="17"/>
        <v>0</v>
      </c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</row>
    <row r="25" spans="1:212" x14ac:dyDescent="0.25">
      <c r="A25" s="35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5"/>
      <c r="AA25" s="36"/>
      <c r="AB25" s="20">
        <f t="shared" si="0"/>
        <v>0</v>
      </c>
      <c r="AC25" s="20">
        <f t="shared" si="1"/>
        <v>0</v>
      </c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148"/>
      <c r="CA25" s="37"/>
      <c r="CB25" s="20">
        <f t="shared" si="2"/>
        <v>0</v>
      </c>
      <c r="CC25" s="20">
        <f t="shared" si="3"/>
        <v>0</v>
      </c>
      <c r="CD25" s="20">
        <f t="shared" si="4"/>
        <v>0</v>
      </c>
      <c r="CE25" s="20">
        <f t="shared" si="5"/>
        <v>0</v>
      </c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51"/>
      <c r="DM25" s="149"/>
      <c r="DN25" s="150"/>
      <c r="DO25" s="24"/>
      <c r="DP25" s="24"/>
      <c r="DQ25" s="24"/>
      <c r="DR25" s="24"/>
      <c r="DS25" s="24"/>
      <c r="DT25" s="24"/>
      <c r="DU25" s="25">
        <f t="shared" si="6"/>
        <v>0</v>
      </c>
      <c r="DV25" s="25">
        <f t="shared" si="7"/>
        <v>0</v>
      </c>
      <c r="DW25" s="25">
        <f t="shared" si="8"/>
        <v>0</v>
      </c>
      <c r="DX25" s="25">
        <f t="shared" si="9"/>
        <v>0</v>
      </c>
      <c r="DY25" s="26">
        <f t="shared" si="10"/>
        <v>0</v>
      </c>
      <c r="DZ25" s="25">
        <f t="shared" si="11"/>
        <v>0</v>
      </c>
      <c r="EA25" s="25">
        <f t="shared" si="12"/>
        <v>0</v>
      </c>
      <c r="EB25" s="24">
        <v>0</v>
      </c>
      <c r="EC25" s="24">
        <v>0</v>
      </c>
      <c r="ED25" s="24">
        <v>0</v>
      </c>
      <c r="EE25" s="24">
        <v>0</v>
      </c>
      <c r="EF25" s="24">
        <v>0</v>
      </c>
      <c r="EG25" s="24">
        <v>0</v>
      </c>
      <c r="EH25" s="24">
        <v>0</v>
      </c>
      <c r="EI25" s="24">
        <v>0</v>
      </c>
      <c r="EJ25" s="24">
        <v>0</v>
      </c>
      <c r="EK25" s="24">
        <v>0</v>
      </c>
      <c r="EL25" s="24">
        <v>0</v>
      </c>
      <c r="EM25" s="24">
        <v>0</v>
      </c>
      <c r="EN25" s="24">
        <v>0</v>
      </c>
      <c r="EO25" s="24">
        <v>0</v>
      </c>
      <c r="EP25" s="24">
        <v>0</v>
      </c>
      <c r="EQ25" s="24">
        <v>0</v>
      </c>
      <c r="ER25" s="24">
        <v>0</v>
      </c>
      <c r="ES25" s="24">
        <v>0</v>
      </c>
      <c r="ET25" s="24">
        <v>0</v>
      </c>
      <c r="EU25" s="24">
        <v>0</v>
      </c>
      <c r="EV25" s="24">
        <v>0</v>
      </c>
      <c r="EW25" s="6"/>
      <c r="EX25" s="38"/>
      <c r="EY25" s="20">
        <f t="shared" si="13"/>
        <v>0</v>
      </c>
      <c r="EZ25" s="28"/>
      <c r="FA25" s="28"/>
      <c r="FB25" s="28"/>
      <c r="FC25" s="28"/>
      <c r="FD25" s="28"/>
      <c r="FE25" s="28"/>
      <c r="FF25" s="7"/>
      <c r="FG25" s="38"/>
      <c r="FH25" s="21"/>
      <c r="FI25" s="21"/>
      <c r="FJ25" s="20">
        <f t="shared" si="14"/>
        <v>0</v>
      </c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5"/>
      <c r="GA25" s="38"/>
      <c r="GB25" s="25">
        <f t="shared" si="15"/>
        <v>0</v>
      </c>
      <c r="GC25" s="25">
        <f t="shared" si="16"/>
        <v>0</v>
      </c>
      <c r="GD25" s="25">
        <f t="shared" si="17"/>
        <v>0</v>
      </c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</row>
    <row r="26" spans="1:212" x14ac:dyDescent="0.25">
      <c r="A26" s="40" t="s">
        <v>40</v>
      </c>
      <c r="B26" s="20">
        <f t="shared" ref="B26:Y26" si="18">SUM(B6:B25)</f>
        <v>20</v>
      </c>
      <c r="C26" s="20">
        <f t="shared" si="18"/>
        <v>5</v>
      </c>
      <c r="D26" s="20">
        <f t="shared" si="18"/>
        <v>0</v>
      </c>
      <c r="E26" s="20">
        <f t="shared" si="18"/>
        <v>20</v>
      </c>
      <c r="F26" s="20">
        <f t="shared" si="18"/>
        <v>0</v>
      </c>
      <c r="G26" s="20">
        <f t="shared" si="18"/>
        <v>144</v>
      </c>
      <c r="H26" s="20">
        <f t="shared" si="18"/>
        <v>43</v>
      </c>
      <c r="I26" s="20">
        <f t="shared" si="18"/>
        <v>0</v>
      </c>
      <c r="J26" s="20">
        <f t="shared" si="18"/>
        <v>0</v>
      </c>
      <c r="K26" s="20">
        <f t="shared" si="18"/>
        <v>19</v>
      </c>
      <c r="L26" s="20">
        <f t="shared" si="18"/>
        <v>2625</v>
      </c>
      <c r="M26" s="20">
        <f t="shared" si="18"/>
        <v>82</v>
      </c>
      <c r="N26" s="41">
        <f t="shared" si="18"/>
        <v>5334.0000000000009</v>
      </c>
      <c r="O26" s="20">
        <f t="shared" si="18"/>
        <v>10</v>
      </c>
      <c r="P26" s="20">
        <f t="shared" si="18"/>
        <v>112.3</v>
      </c>
      <c r="Q26" s="20">
        <f t="shared" si="18"/>
        <v>411.3</v>
      </c>
      <c r="R26" s="20">
        <f t="shared" si="18"/>
        <v>1</v>
      </c>
      <c r="S26" s="20">
        <f t="shared" si="18"/>
        <v>22</v>
      </c>
      <c r="T26" s="20">
        <f t="shared" si="18"/>
        <v>3</v>
      </c>
      <c r="U26" s="20">
        <f t="shared" si="18"/>
        <v>11</v>
      </c>
      <c r="V26" s="20">
        <f t="shared" si="18"/>
        <v>1</v>
      </c>
      <c r="W26" s="20">
        <f t="shared" si="18"/>
        <v>4</v>
      </c>
      <c r="X26" s="20">
        <f t="shared" si="18"/>
        <v>2</v>
      </c>
      <c r="Y26" s="20">
        <f t="shared" si="18"/>
        <v>0</v>
      </c>
      <c r="Z26" s="39"/>
      <c r="AA26" s="40" t="s">
        <v>40</v>
      </c>
      <c r="AB26" s="20">
        <f t="shared" ref="AB26:BG26" si="19">SUM(AB6:AB25)</f>
        <v>273</v>
      </c>
      <c r="AC26" s="20">
        <f t="shared" si="19"/>
        <v>3326</v>
      </c>
      <c r="AD26" s="20">
        <f t="shared" si="19"/>
        <v>126</v>
      </c>
      <c r="AE26" s="20">
        <f t="shared" si="19"/>
        <v>1546</v>
      </c>
      <c r="AF26" s="20">
        <f t="shared" si="19"/>
        <v>68</v>
      </c>
      <c r="AG26" s="20">
        <f t="shared" si="19"/>
        <v>630</v>
      </c>
      <c r="AH26" s="20">
        <f t="shared" si="19"/>
        <v>112</v>
      </c>
      <c r="AI26" s="20">
        <f t="shared" si="19"/>
        <v>2018</v>
      </c>
      <c r="AJ26" s="20">
        <f t="shared" si="19"/>
        <v>161</v>
      </c>
      <c r="AK26" s="20">
        <f t="shared" si="19"/>
        <v>1308</v>
      </c>
      <c r="AL26" s="20">
        <f t="shared" si="19"/>
        <v>72</v>
      </c>
      <c r="AM26" s="20">
        <f t="shared" si="19"/>
        <v>751</v>
      </c>
      <c r="AN26" s="20">
        <f t="shared" si="19"/>
        <v>35</v>
      </c>
      <c r="AO26" s="20">
        <f t="shared" si="19"/>
        <v>281</v>
      </c>
      <c r="AP26" s="20">
        <f t="shared" si="19"/>
        <v>161</v>
      </c>
      <c r="AQ26" s="20">
        <f t="shared" si="19"/>
        <v>1308</v>
      </c>
      <c r="AR26" s="20">
        <f t="shared" si="19"/>
        <v>68</v>
      </c>
      <c r="AS26" s="20">
        <f t="shared" si="19"/>
        <v>603</v>
      </c>
      <c r="AT26" s="20">
        <f t="shared" si="19"/>
        <v>35</v>
      </c>
      <c r="AU26" s="20">
        <f t="shared" si="19"/>
        <v>281</v>
      </c>
      <c r="AV26" s="20">
        <f t="shared" si="19"/>
        <v>3</v>
      </c>
      <c r="AW26" s="20">
        <f t="shared" si="19"/>
        <v>90</v>
      </c>
      <c r="AX26" s="20">
        <f t="shared" si="19"/>
        <v>5</v>
      </c>
      <c r="AY26" s="20">
        <f t="shared" si="19"/>
        <v>80</v>
      </c>
      <c r="AZ26" s="20">
        <f t="shared" si="19"/>
        <v>28</v>
      </c>
      <c r="BA26" s="20">
        <f t="shared" si="19"/>
        <v>309</v>
      </c>
      <c r="BB26" s="20">
        <f t="shared" si="19"/>
        <v>31</v>
      </c>
      <c r="BC26" s="20">
        <f t="shared" si="19"/>
        <v>263</v>
      </c>
      <c r="BD26" s="20">
        <f t="shared" si="19"/>
        <v>2</v>
      </c>
      <c r="BE26" s="20">
        <f t="shared" si="19"/>
        <v>20</v>
      </c>
      <c r="BF26" s="20">
        <f t="shared" si="19"/>
        <v>0</v>
      </c>
      <c r="BG26" s="20">
        <f t="shared" si="19"/>
        <v>0</v>
      </c>
      <c r="BH26" s="20">
        <f t="shared" ref="BH26:BY26" si="20">SUM(BH6:BH25)</f>
        <v>5</v>
      </c>
      <c r="BI26" s="20">
        <f t="shared" si="20"/>
        <v>57</v>
      </c>
      <c r="BJ26" s="20">
        <f t="shared" si="20"/>
        <v>3</v>
      </c>
      <c r="BK26" s="20">
        <f t="shared" si="20"/>
        <v>40</v>
      </c>
      <c r="BL26" s="20">
        <f t="shared" si="20"/>
        <v>0</v>
      </c>
      <c r="BM26" s="20">
        <f t="shared" si="20"/>
        <v>0</v>
      </c>
      <c r="BN26" s="20">
        <f t="shared" si="20"/>
        <v>1</v>
      </c>
      <c r="BO26" s="20">
        <f t="shared" si="20"/>
        <v>10</v>
      </c>
      <c r="BP26" s="20">
        <f t="shared" si="20"/>
        <v>86</v>
      </c>
      <c r="BQ26" s="20">
        <f t="shared" si="20"/>
        <v>529</v>
      </c>
      <c r="BR26" s="20">
        <f t="shared" si="20"/>
        <v>1</v>
      </c>
      <c r="BS26" s="20">
        <f t="shared" si="20"/>
        <v>18</v>
      </c>
      <c r="BT26" s="20">
        <f t="shared" si="20"/>
        <v>0</v>
      </c>
      <c r="BU26" s="20">
        <f t="shared" si="20"/>
        <v>0</v>
      </c>
      <c r="BV26" s="20">
        <f t="shared" si="20"/>
        <v>0</v>
      </c>
      <c r="BW26" s="20">
        <f t="shared" si="20"/>
        <v>0</v>
      </c>
      <c r="BX26" s="20">
        <f t="shared" si="20"/>
        <v>0</v>
      </c>
      <c r="BY26" s="20">
        <f t="shared" si="20"/>
        <v>0</v>
      </c>
      <c r="BZ26" s="148"/>
      <c r="CA26" s="40" t="s">
        <v>40</v>
      </c>
      <c r="CB26" s="20">
        <f t="shared" ref="CB26:DK26" si="21">SUM(CB6:CB25)</f>
        <v>3401</v>
      </c>
      <c r="CC26" s="20">
        <f t="shared" si="21"/>
        <v>197007</v>
      </c>
      <c r="CD26" s="20">
        <f t="shared" si="21"/>
        <v>671</v>
      </c>
      <c r="CE26" s="20">
        <f t="shared" si="21"/>
        <v>25295</v>
      </c>
      <c r="CF26" s="20">
        <f t="shared" si="21"/>
        <v>1355</v>
      </c>
      <c r="CG26" s="20">
        <f t="shared" si="21"/>
        <v>35802</v>
      </c>
      <c r="CH26" s="20">
        <f t="shared" si="21"/>
        <v>45</v>
      </c>
      <c r="CI26" s="20">
        <f t="shared" si="21"/>
        <v>2266</v>
      </c>
      <c r="CJ26" s="20">
        <f t="shared" si="21"/>
        <v>663</v>
      </c>
      <c r="CK26" s="20">
        <f t="shared" si="21"/>
        <v>18932</v>
      </c>
      <c r="CL26" s="20">
        <f t="shared" si="21"/>
        <v>426</v>
      </c>
      <c r="CM26" s="20">
        <f t="shared" si="21"/>
        <v>12273</v>
      </c>
      <c r="CN26" s="20">
        <f t="shared" si="21"/>
        <v>3097</v>
      </c>
      <c r="CO26" s="20">
        <f t="shared" si="21"/>
        <v>182954</v>
      </c>
      <c r="CP26" s="20">
        <f t="shared" si="21"/>
        <v>671</v>
      </c>
      <c r="CQ26" s="20">
        <f t="shared" si="21"/>
        <v>25295</v>
      </c>
      <c r="CR26" s="20">
        <f t="shared" si="21"/>
        <v>1339</v>
      </c>
      <c r="CS26" s="20">
        <f t="shared" si="21"/>
        <v>34801</v>
      </c>
      <c r="CT26" s="20">
        <f t="shared" si="21"/>
        <v>45</v>
      </c>
      <c r="CU26" s="20">
        <f t="shared" si="21"/>
        <v>2266</v>
      </c>
      <c r="CV26" s="20">
        <f t="shared" si="21"/>
        <v>663</v>
      </c>
      <c r="CW26" s="20">
        <f t="shared" si="21"/>
        <v>18932</v>
      </c>
      <c r="CX26" s="20">
        <f t="shared" si="21"/>
        <v>426</v>
      </c>
      <c r="CY26" s="20">
        <f t="shared" si="21"/>
        <v>12273</v>
      </c>
      <c r="CZ26" s="20">
        <f t="shared" si="21"/>
        <v>304</v>
      </c>
      <c r="DA26" s="20">
        <f t="shared" si="21"/>
        <v>14053</v>
      </c>
      <c r="DB26" s="20">
        <f t="shared" si="21"/>
        <v>0</v>
      </c>
      <c r="DC26" s="20">
        <f t="shared" si="21"/>
        <v>0</v>
      </c>
      <c r="DD26" s="20">
        <f t="shared" si="21"/>
        <v>19</v>
      </c>
      <c r="DE26" s="20">
        <f t="shared" si="21"/>
        <v>905</v>
      </c>
      <c r="DF26" s="20">
        <f t="shared" si="21"/>
        <v>7</v>
      </c>
      <c r="DG26" s="20">
        <f t="shared" si="21"/>
        <v>335</v>
      </c>
      <c r="DH26" s="20">
        <f t="shared" si="21"/>
        <v>762</v>
      </c>
      <c r="DI26" s="20">
        <f t="shared" si="21"/>
        <v>20470</v>
      </c>
      <c r="DJ26" s="20">
        <f t="shared" si="21"/>
        <v>513</v>
      </c>
      <c r="DK26" s="20">
        <f t="shared" si="21"/>
        <v>13040</v>
      </c>
      <c r="DL26" s="46"/>
      <c r="DM26" s="40" t="s">
        <v>40</v>
      </c>
      <c r="DN26" s="40"/>
      <c r="DO26" s="25">
        <f>SUM(DO6:DO25)</f>
        <v>0</v>
      </c>
      <c r="DP26" s="25">
        <f>SUM(DP6:DP25)</f>
        <v>0</v>
      </c>
      <c r="DQ26" s="25">
        <f>SUM(DQ6:DQ25)</f>
        <v>0</v>
      </c>
      <c r="DR26" s="25">
        <f>SUM(DR6:DR25)</f>
        <v>0</v>
      </c>
      <c r="DS26" s="25">
        <f>SUM(DS6:DS25)</f>
        <v>0</v>
      </c>
      <c r="DT26" s="25"/>
      <c r="DU26" s="25">
        <f>SUM(DU6:DU25)</f>
        <v>0</v>
      </c>
      <c r="DV26" s="25">
        <f>SUM(DV6:DV25)</f>
        <v>0</v>
      </c>
      <c r="DW26" s="25">
        <f>SUM(EB26:EP26)</f>
        <v>0</v>
      </c>
      <c r="DX26" s="25">
        <f t="shared" ref="DX26:EV26" si="22">SUM(DX6:DX25)</f>
        <v>0</v>
      </c>
      <c r="DY26" s="26">
        <f t="shared" si="22"/>
        <v>0</v>
      </c>
      <c r="DZ26" s="25">
        <f t="shared" si="22"/>
        <v>0</v>
      </c>
      <c r="EA26" s="25">
        <f t="shared" si="22"/>
        <v>0</v>
      </c>
      <c r="EB26" s="25">
        <f t="shared" si="22"/>
        <v>0</v>
      </c>
      <c r="EC26" s="25">
        <f t="shared" si="22"/>
        <v>0</v>
      </c>
      <c r="ED26" s="25">
        <f t="shared" si="22"/>
        <v>0</v>
      </c>
      <c r="EE26" s="25">
        <f t="shared" si="22"/>
        <v>0</v>
      </c>
      <c r="EF26" s="25">
        <f t="shared" si="22"/>
        <v>0</v>
      </c>
      <c r="EG26" s="25">
        <f t="shared" si="22"/>
        <v>0</v>
      </c>
      <c r="EH26" s="25">
        <f t="shared" si="22"/>
        <v>0</v>
      </c>
      <c r="EI26" s="25">
        <f t="shared" si="22"/>
        <v>0</v>
      </c>
      <c r="EJ26" s="25">
        <f t="shared" si="22"/>
        <v>0</v>
      </c>
      <c r="EK26" s="25">
        <f t="shared" si="22"/>
        <v>0</v>
      </c>
      <c r="EL26" s="25">
        <f t="shared" si="22"/>
        <v>0</v>
      </c>
      <c r="EM26" s="25">
        <f t="shared" si="22"/>
        <v>0</v>
      </c>
      <c r="EN26" s="25">
        <f t="shared" si="22"/>
        <v>0</v>
      </c>
      <c r="EO26" s="25">
        <f t="shared" si="22"/>
        <v>0</v>
      </c>
      <c r="EP26" s="25">
        <f t="shared" si="22"/>
        <v>0</v>
      </c>
      <c r="EQ26" s="25">
        <f t="shared" si="22"/>
        <v>0</v>
      </c>
      <c r="ER26" s="25">
        <f t="shared" si="22"/>
        <v>0</v>
      </c>
      <c r="ES26" s="25">
        <f t="shared" si="22"/>
        <v>0</v>
      </c>
      <c r="ET26" s="25">
        <f t="shared" si="22"/>
        <v>0</v>
      </c>
      <c r="EU26" s="25">
        <f t="shared" si="22"/>
        <v>0</v>
      </c>
      <c r="EV26" s="25">
        <f t="shared" si="22"/>
        <v>0</v>
      </c>
      <c r="EW26" s="42"/>
      <c r="EX26" s="40" t="s">
        <v>40</v>
      </c>
      <c r="EY26" s="20">
        <f t="shared" ref="EY26:FE26" si="23">SUM(EY6:EY25)</f>
        <v>1175</v>
      </c>
      <c r="EZ26" s="20">
        <f t="shared" si="23"/>
        <v>10</v>
      </c>
      <c r="FA26" s="20">
        <f t="shared" si="23"/>
        <v>390</v>
      </c>
      <c r="FB26" s="20">
        <f t="shared" si="23"/>
        <v>775</v>
      </c>
      <c r="FC26" s="20">
        <f t="shared" si="23"/>
        <v>567</v>
      </c>
      <c r="FD26" s="20">
        <f t="shared" si="23"/>
        <v>688</v>
      </c>
      <c r="FE26" s="20">
        <f t="shared" si="23"/>
        <v>339</v>
      </c>
      <c r="FF26" s="43"/>
      <c r="FG26" s="40" t="s">
        <v>40</v>
      </c>
      <c r="FH26" s="20">
        <f t="shared" ref="FH26:FY26" si="24">SUM(FH6:FH25)</f>
        <v>119</v>
      </c>
      <c r="FI26" s="20">
        <f t="shared" si="24"/>
        <v>2</v>
      </c>
      <c r="FJ26" s="20">
        <f t="shared" si="24"/>
        <v>118</v>
      </c>
      <c r="FK26" s="20">
        <f t="shared" si="24"/>
        <v>46</v>
      </c>
      <c r="FL26" s="20">
        <f t="shared" si="24"/>
        <v>67</v>
      </c>
      <c r="FM26" s="20">
        <f t="shared" si="24"/>
        <v>12</v>
      </c>
      <c r="FN26" s="20">
        <f t="shared" si="24"/>
        <v>0</v>
      </c>
      <c r="FO26" s="20">
        <f t="shared" si="24"/>
        <v>39</v>
      </c>
      <c r="FP26" s="20">
        <f t="shared" si="24"/>
        <v>1</v>
      </c>
      <c r="FQ26" s="20">
        <f t="shared" si="24"/>
        <v>21</v>
      </c>
      <c r="FR26" s="20">
        <f t="shared" si="24"/>
        <v>0</v>
      </c>
      <c r="FS26" s="20">
        <f t="shared" si="24"/>
        <v>36</v>
      </c>
      <c r="FT26" s="20">
        <f t="shared" si="24"/>
        <v>0</v>
      </c>
      <c r="FU26" s="20">
        <f t="shared" si="24"/>
        <v>31</v>
      </c>
      <c r="FV26" s="20">
        <f t="shared" si="24"/>
        <v>0</v>
      </c>
      <c r="FW26" s="20">
        <f t="shared" si="24"/>
        <v>10</v>
      </c>
      <c r="FX26" s="20">
        <f t="shared" si="24"/>
        <v>93</v>
      </c>
      <c r="FY26" s="20">
        <f t="shared" si="24"/>
        <v>15</v>
      </c>
      <c r="FZ26" s="161"/>
      <c r="GA26" s="40" t="s">
        <v>40</v>
      </c>
      <c r="GB26" s="25">
        <f>SUM(GB6:GB25)</f>
        <v>29131</v>
      </c>
      <c r="GC26" s="25">
        <f t="shared" ref="GC26:HD26" si="25">SUM(GC6:GC25)</f>
        <v>28801</v>
      </c>
      <c r="GD26" s="25">
        <f t="shared" si="25"/>
        <v>28753</v>
      </c>
      <c r="GE26" s="25">
        <f t="shared" si="25"/>
        <v>28753</v>
      </c>
      <c r="GF26" s="25">
        <f t="shared" si="25"/>
        <v>12662</v>
      </c>
      <c r="GG26" s="25">
        <f t="shared" si="25"/>
        <v>11820</v>
      </c>
      <c r="GH26" s="25">
        <f t="shared" si="25"/>
        <v>1171</v>
      </c>
      <c r="GI26" s="25">
        <f t="shared" si="25"/>
        <v>850</v>
      </c>
      <c r="GJ26" s="25">
        <f t="shared" si="25"/>
        <v>0</v>
      </c>
      <c r="GK26" s="25">
        <f t="shared" si="25"/>
        <v>334</v>
      </c>
      <c r="GL26" s="25">
        <f t="shared" si="25"/>
        <v>0</v>
      </c>
      <c r="GM26" s="25">
        <f t="shared" si="25"/>
        <v>48</v>
      </c>
      <c r="GN26" s="25">
        <f t="shared" si="25"/>
        <v>303</v>
      </c>
      <c r="GO26" s="25">
        <f t="shared" si="25"/>
        <v>0</v>
      </c>
      <c r="GP26" s="25">
        <f t="shared" si="25"/>
        <v>204</v>
      </c>
      <c r="GQ26" s="25">
        <f t="shared" si="25"/>
        <v>99</v>
      </c>
      <c r="GR26" s="25">
        <f t="shared" si="25"/>
        <v>27</v>
      </c>
      <c r="GS26" s="25">
        <f t="shared" si="25"/>
        <v>27960</v>
      </c>
      <c r="GT26" s="25">
        <f t="shared" si="25"/>
        <v>12662</v>
      </c>
      <c r="GU26" s="25">
        <f t="shared" si="25"/>
        <v>0</v>
      </c>
      <c r="GV26" s="25">
        <f t="shared" si="25"/>
        <v>11820</v>
      </c>
      <c r="GW26" s="25">
        <f t="shared" si="25"/>
        <v>0</v>
      </c>
      <c r="GX26" s="25">
        <f t="shared" si="25"/>
        <v>1171</v>
      </c>
      <c r="GY26" s="25">
        <f t="shared" si="25"/>
        <v>0</v>
      </c>
      <c r="GZ26" s="25">
        <f t="shared" si="25"/>
        <v>334</v>
      </c>
      <c r="HA26" s="25">
        <f t="shared" si="25"/>
        <v>0</v>
      </c>
      <c r="HB26" s="25">
        <f t="shared" si="25"/>
        <v>850</v>
      </c>
      <c r="HC26" s="25">
        <f t="shared" si="25"/>
        <v>0</v>
      </c>
      <c r="HD26" s="25">
        <f t="shared" si="25"/>
        <v>0</v>
      </c>
    </row>
    <row r="27" spans="1:212" x14ac:dyDescent="0.2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148"/>
      <c r="CA27" s="44"/>
      <c r="CB27" s="45"/>
      <c r="CC27" s="45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6"/>
      <c r="DM27" s="44"/>
      <c r="DN27" s="44"/>
      <c r="DO27" s="47"/>
      <c r="DP27" s="47"/>
      <c r="DQ27" s="47"/>
      <c r="DR27" s="47"/>
      <c r="DS27" s="47"/>
      <c r="DT27" s="47"/>
      <c r="DU27" s="47"/>
      <c r="DV27" s="47"/>
      <c r="DW27" s="47"/>
      <c r="DX27" s="48"/>
      <c r="DY27" s="49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4"/>
      <c r="EX27" s="44"/>
      <c r="EY27" s="45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161"/>
      <c r="GA27" s="44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</row>
  </sheetData>
  <mergeCells count="282">
    <mergeCell ref="CZ5:DC5"/>
    <mergeCell ref="DM20:DN20"/>
    <mergeCell ref="DM12:DN12"/>
    <mergeCell ref="DM9:DN9"/>
    <mergeCell ref="DM16:DN16"/>
    <mergeCell ref="FZ26:FZ27"/>
    <mergeCell ref="DM21:DN21"/>
    <mergeCell ref="DM22:DN22"/>
    <mergeCell ref="DM19:DN19"/>
    <mergeCell ref="DM25:DN25"/>
    <mergeCell ref="DM24:DN24"/>
    <mergeCell ref="DM23:DN23"/>
    <mergeCell ref="DD5:DG5"/>
    <mergeCell ref="DH5:DK5"/>
    <mergeCell ref="EP5:EV5"/>
    <mergeCell ref="EI5:EO5"/>
    <mergeCell ref="DM11:DN11"/>
    <mergeCell ref="DM8:DN8"/>
    <mergeCell ref="EB5:EH5"/>
    <mergeCell ref="DM6:DN6"/>
    <mergeCell ref="DM5:DN5"/>
    <mergeCell ref="DU5:DZ5"/>
    <mergeCell ref="DM10:DN10"/>
    <mergeCell ref="CU3:CU4"/>
    <mergeCell ref="CV2:CY2"/>
    <mergeCell ref="BP2:BP4"/>
    <mergeCell ref="BT2:BT4"/>
    <mergeCell ref="BD5:BE5"/>
    <mergeCell ref="BU2:BU4"/>
    <mergeCell ref="BR5:BS5"/>
    <mergeCell ref="BL2:BL4"/>
    <mergeCell ref="BD2:BD4"/>
    <mergeCell ref="BJ5:BK5"/>
    <mergeCell ref="BK2:BK4"/>
    <mergeCell ref="BZ22:BZ27"/>
    <mergeCell ref="DM15:DN15"/>
    <mergeCell ref="DM17:DN17"/>
    <mergeCell ref="DM13:DN13"/>
    <mergeCell ref="DM18:DN18"/>
    <mergeCell ref="DM14:DN14"/>
    <mergeCell ref="AV2:AV4"/>
    <mergeCell ref="AZ2:AZ4"/>
    <mergeCell ref="BX5:BY5"/>
    <mergeCell ref="BR2:BR4"/>
    <mergeCell ref="BG2:BG4"/>
    <mergeCell ref="BF5:BG5"/>
    <mergeCell ref="BH5:BI5"/>
    <mergeCell ref="BP5:BQ5"/>
    <mergeCell ref="AZ5:BA5"/>
    <mergeCell ref="BB5:BC5"/>
    <mergeCell ref="CW3:CW4"/>
    <mergeCell ref="CP3:CP4"/>
    <mergeCell ref="CN2:CQ2"/>
    <mergeCell ref="CV5:CY5"/>
    <mergeCell ref="CR5:CU5"/>
    <mergeCell ref="DM7:DN7"/>
    <mergeCell ref="CR3:CR4"/>
    <mergeCell ref="CQ3:CQ4"/>
    <mergeCell ref="CJ5:CM5"/>
    <mergeCell ref="CB5:CE5"/>
    <mergeCell ref="AL5:AM5"/>
    <mergeCell ref="AJ5:AK5"/>
    <mergeCell ref="BJ2:BJ4"/>
    <mergeCell ref="BL5:BM5"/>
    <mergeCell ref="AP2:AP4"/>
    <mergeCell ref="AS2:AS4"/>
    <mergeCell ref="AR2:AR4"/>
    <mergeCell ref="AP5:AQ5"/>
    <mergeCell ref="AR5:AS5"/>
    <mergeCell ref="CF2:CI2"/>
    <mergeCell ref="CI3:CI4"/>
    <mergeCell ref="CH3:CH4"/>
    <mergeCell ref="BQ2:BQ4"/>
    <mergeCell ref="BA2:BA4"/>
    <mergeCell ref="BB2:BB4"/>
    <mergeCell ref="BE2:BE4"/>
    <mergeCell ref="BH2:BH4"/>
    <mergeCell ref="BI2:BI4"/>
    <mergeCell ref="BM2:BM4"/>
    <mergeCell ref="AB5:AC5"/>
    <mergeCell ref="AD5:AE5"/>
    <mergeCell ref="AF5:AG5"/>
    <mergeCell ref="AH5:AI5"/>
    <mergeCell ref="CD3:CD4"/>
    <mergeCell ref="BS2:BS4"/>
    <mergeCell ref="CC3:CC4"/>
    <mergeCell ref="CA2:CA3"/>
    <mergeCell ref="BY2:BY4"/>
    <mergeCell ref="AL2:AL4"/>
    <mergeCell ref="AT5:AU5"/>
    <mergeCell ref="BV5:BW5"/>
    <mergeCell ref="BN5:BO5"/>
    <mergeCell ref="BT5:BU5"/>
    <mergeCell ref="AN5:AO5"/>
    <mergeCell ref="AV5:AW5"/>
    <mergeCell ref="AX5:AY5"/>
    <mergeCell ref="AY2:AY4"/>
    <mergeCell ref="FC2:FC4"/>
    <mergeCell ref="DK3:DK4"/>
    <mergeCell ref="DH3:DH4"/>
    <mergeCell ref="DI3:DI4"/>
    <mergeCell ref="DC3:DC4"/>
    <mergeCell ref="DA3:DA4"/>
    <mergeCell ref="DH2:DK2"/>
    <mergeCell ref="DF3:DF4"/>
    <mergeCell ref="CJ2:CM2"/>
    <mergeCell ref="DQ2:DQ4"/>
    <mergeCell ref="CF3:CF4"/>
    <mergeCell ref="EI3:EI4"/>
    <mergeCell ref="EF3:EF4"/>
    <mergeCell ref="EG3:EG4"/>
    <mergeCell ref="CL3:CL4"/>
    <mergeCell ref="DG3:DG4"/>
    <mergeCell ref="CO3:CO4"/>
    <mergeCell ref="DB3:DB4"/>
    <mergeCell ref="CF5:CI5"/>
    <mergeCell ref="CN5:CQ5"/>
    <mergeCell ref="GD2:GD4"/>
    <mergeCell ref="DX3:DX4"/>
    <mergeCell ref="EV3:EV4"/>
    <mergeCell ref="GC2:GC4"/>
    <mergeCell ref="FX2:FX4"/>
    <mergeCell ref="FA2:FA4"/>
    <mergeCell ref="FY2:FY4"/>
    <mergeCell ref="FW2:FW4"/>
    <mergeCell ref="FR2:FR4"/>
    <mergeCell ref="FO2:FO4"/>
    <mergeCell ref="GA2:GA3"/>
    <mergeCell ref="EI2:EO2"/>
    <mergeCell ref="EB2:EH2"/>
    <mergeCell ref="FP2:FP4"/>
    <mergeCell ref="ED3:ED4"/>
    <mergeCell ref="GJ2:GJ4"/>
    <mergeCell ref="FQ2:FQ4"/>
    <mergeCell ref="GH2:GH4"/>
    <mergeCell ref="FU2:FU4"/>
    <mergeCell ref="FV2:FV4"/>
    <mergeCell ref="GB2:GB4"/>
    <mergeCell ref="FK2:FK4"/>
    <mergeCell ref="GI2:GI4"/>
    <mergeCell ref="HD2:HD4"/>
    <mergeCell ref="GS2:GS4"/>
    <mergeCell ref="GT2:GT4"/>
    <mergeCell ref="GU2:GU4"/>
    <mergeCell ref="GV2:GV4"/>
    <mergeCell ref="GW2:GW4"/>
    <mergeCell ref="HC2:HC4"/>
    <mergeCell ref="HB2:HB4"/>
    <mergeCell ref="GX2:GX4"/>
    <mergeCell ref="GZ2:GZ4"/>
    <mergeCell ref="HA2:HA4"/>
    <mergeCell ref="GF2:GF4"/>
    <mergeCell ref="GG2:GG4"/>
    <mergeCell ref="FS2:FS4"/>
    <mergeCell ref="FT2:FT4"/>
    <mergeCell ref="GE2:GE4"/>
    <mergeCell ref="GR2:GR4"/>
    <mergeCell ref="GK2:GK4"/>
    <mergeCell ref="GO2:GO4"/>
    <mergeCell ref="GN2:GN4"/>
    <mergeCell ref="GQ2:GQ4"/>
    <mergeCell ref="GM2:GM4"/>
    <mergeCell ref="GP2:GP4"/>
    <mergeCell ref="GL2:GL4"/>
    <mergeCell ref="GY2:GY4"/>
    <mergeCell ref="FE2:FE4"/>
    <mergeCell ref="FB2:FB4"/>
    <mergeCell ref="EP3:EP4"/>
    <mergeCell ref="EQ3:EQ4"/>
    <mergeCell ref="FN2:FN4"/>
    <mergeCell ref="EX2:EX3"/>
    <mergeCell ref="FM2:FM4"/>
    <mergeCell ref="FD2:FD4"/>
    <mergeCell ref="FL2:FL4"/>
    <mergeCell ref="FG2:FG3"/>
    <mergeCell ref="FI2:FI4"/>
    <mergeCell ref="FJ2:FJ4"/>
    <mergeCell ref="FH2:FH4"/>
    <mergeCell ref="ER3:ER4"/>
    <mergeCell ref="DV3:DV4"/>
    <mergeCell ref="EK3:EK4"/>
    <mergeCell ref="EN3:EN4"/>
    <mergeCell ref="EJ3:EJ4"/>
    <mergeCell ref="EH3:EH4"/>
    <mergeCell ref="EC3:EC4"/>
    <mergeCell ref="EZ2:EZ4"/>
    <mergeCell ref="ES3:ES4"/>
    <mergeCell ref="EY2:EY4"/>
    <mergeCell ref="EU3:EU4"/>
    <mergeCell ref="ET3:ET4"/>
    <mergeCell ref="EP2:EV2"/>
    <mergeCell ref="EO3:EO4"/>
    <mergeCell ref="DS2:DS4"/>
    <mergeCell ref="DU3:DU4"/>
    <mergeCell ref="EA3:EA4"/>
    <mergeCell ref="EE3:EE4"/>
    <mergeCell ref="EB3:EB4"/>
    <mergeCell ref="DW3:DW4"/>
    <mergeCell ref="DZ3:DZ4"/>
    <mergeCell ref="DU2:EA2"/>
    <mergeCell ref="DY3:DY4"/>
    <mergeCell ref="DT2:DT3"/>
    <mergeCell ref="EM3:EM4"/>
    <mergeCell ref="AO2:AO4"/>
    <mergeCell ref="CS3:CS4"/>
    <mergeCell ref="CZ2:DC2"/>
    <mergeCell ref="CX3:CX4"/>
    <mergeCell ref="CN3:CN4"/>
    <mergeCell ref="CJ3:CJ4"/>
    <mergeCell ref="CM3:CM4"/>
    <mergeCell ref="EL3:EL4"/>
    <mergeCell ref="CV3:CV4"/>
    <mergeCell ref="CR2:CU2"/>
    <mergeCell ref="CT3:CT4"/>
    <mergeCell ref="DR2:DR4"/>
    <mergeCell ref="DP2:DP4"/>
    <mergeCell ref="DO2:DO4"/>
    <mergeCell ref="DM2:DM3"/>
    <mergeCell ref="DD2:DG2"/>
    <mergeCell ref="DD3:DD4"/>
    <mergeCell ref="DE3:DE4"/>
    <mergeCell ref="DM4:DN4"/>
    <mergeCell ref="DN2:DN3"/>
    <mergeCell ref="CZ3:CZ4"/>
    <mergeCell ref="DJ3:DJ4"/>
    <mergeCell ref="CY3:CY4"/>
    <mergeCell ref="CK3:CK4"/>
    <mergeCell ref="BV2:BV4"/>
    <mergeCell ref="CG3:CG4"/>
    <mergeCell ref="AN2:AN4"/>
    <mergeCell ref="CE3:CE4"/>
    <mergeCell ref="AU2:AU4"/>
    <mergeCell ref="CB2:CE2"/>
    <mergeCell ref="BX2:BX4"/>
    <mergeCell ref="BN2:BN4"/>
    <mergeCell ref="CB3:CB4"/>
    <mergeCell ref="G2:G4"/>
    <mergeCell ref="I2:I4"/>
    <mergeCell ref="J2:J4"/>
    <mergeCell ref="AQ2:AQ4"/>
    <mergeCell ref="T2:T4"/>
    <mergeCell ref="AI2:AI4"/>
    <mergeCell ref="AJ2:AJ4"/>
    <mergeCell ref="AG2:AG4"/>
    <mergeCell ref="AD2:AD4"/>
    <mergeCell ref="AF2:AF4"/>
    <mergeCell ref="AH2:AH4"/>
    <mergeCell ref="AM2:AM4"/>
    <mergeCell ref="H2:H4"/>
    <mergeCell ref="AA2:AA3"/>
    <mergeCell ref="L2:L4"/>
    <mergeCell ref="U2:U4"/>
    <mergeCell ref="O2:O4"/>
    <mergeCell ref="Q2:Q4"/>
    <mergeCell ref="S2:S4"/>
    <mergeCell ref="R2:R4"/>
    <mergeCell ref="M2:M4"/>
    <mergeCell ref="N2:N4"/>
    <mergeCell ref="A1:HD1"/>
    <mergeCell ref="A2:A3"/>
    <mergeCell ref="B2:B4"/>
    <mergeCell ref="C2:C4"/>
    <mergeCell ref="D2:D4"/>
    <mergeCell ref="E2:E4"/>
    <mergeCell ref="F2:F4"/>
    <mergeCell ref="P2:P4"/>
    <mergeCell ref="AC2:AC4"/>
    <mergeCell ref="V2:V4"/>
    <mergeCell ref="W2:W4"/>
    <mergeCell ref="AE2:AE4"/>
    <mergeCell ref="AW2:AW4"/>
    <mergeCell ref="AX2:AX4"/>
    <mergeCell ref="AT2:AT4"/>
    <mergeCell ref="BF2:BF4"/>
    <mergeCell ref="K2:K4"/>
    <mergeCell ref="Y2:Y4"/>
    <mergeCell ref="AB2:AB4"/>
    <mergeCell ref="BW2:BW4"/>
    <mergeCell ref="BC2:BC4"/>
    <mergeCell ref="BO2:BO4"/>
    <mergeCell ref="AK2:AK4"/>
    <mergeCell ref="X2:X4"/>
  </mergeCells>
  <phoneticPr fontId="1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"/>
  <sheetViews>
    <sheetView tabSelected="1" topLeftCell="FG1" workbookViewId="0">
      <selection activeCell="FS8" sqref="FS8"/>
    </sheetView>
  </sheetViews>
  <sheetFormatPr defaultRowHeight="15" x14ac:dyDescent="0.25"/>
  <cols>
    <col min="1" max="1" width="5.140625" customWidth="1"/>
    <col min="2" max="2" width="27.28515625" customWidth="1"/>
    <col min="35" max="35" width="28" customWidth="1"/>
    <col min="87" max="87" width="27.28515625" customWidth="1"/>
    <col min="106" max="106" width="12.85546875" customWidth="1"/>
    <col min="115" max="115" width="13.42578125" customWidth="1"/>
    <col min="125" max="125" width="22.85546875" customWidth="1"/>
    <col min="157" max="157" width="22.7109375" customWidth="1"/>
    <col min="166" max="166" width="21.140625" customWidth="1"/>
    <col min="186" max="186" width="18.140625" customWidth="1"/>
  </cols>
  <sheetData>
    <row r="1" spans="1:256" s="57" customFormat="1" ht="12.75" x14ac:dyDescent="0.2">
      <c r="B1" s="167" t="s">
        <v>153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58"/>
    </row>
    <row r="2" spans="1:256" s="58" customFormat="1" ht="15" customHeight="1" x14ac:dyDescent="0.2">
      <c r="A2" s="59"/>
      <c r="B2" s="164" t="s">
        <v>154</v>
      </c>
      <c r="C2" s="104" t="s">
        <v>155</v>
      </c>
      <c r="D2" s="104" t="s">
        <v>156</v>
      </c>
      <c r="E2" s="104" t="s">
        <v>157</v>
      </c>
      <c r="F2" s="104" t="s">
        <v>158</v>
      </c>
      <c r="G2" s="104" t="s">
        <v>159</v>
      </c>
      <c r="H2" s="104" t="s">
        <v>160</v>
      </c>
      <c r="I2" s="104" t="s">
        <v>0</v>
      </c>
      <c r="J2" s="108" t="s">
        <v>1</v>
      </c>
      <c r="K2" s="104" t="s">
        <v>2</v>
      </c>
      <c r="L2" s="108" t="s">
        <v>3</v>
      </c>
      <c r="M2" s="108" t="s">
        <v>161</v>
      </c>
      <c r="N2" s="108" t="s">
        <v>162</v>
      </c>
      <c r="O2" s="108" t="s">
        <v>163</v>
      </c>
      <c r="P2" s="108" t="s">
        <v>4</v>
      </c>
      <c r="Q2" s="108" t="s">
        <v>164</v>
      </c>
      <c r="R2" s="108" t="s">
        <v>5</v>
      </c>
      <c r="S2" s="108" t="s">
        <v>165</v>
      </c>
      <c r="T2" s="108" t="s">
        <v>166</v>
      </c>
      <c r="U2" s="108" t="s">
        <v>167</v>
      </c>
      <c r="V2" s="108" t="s">
        <v>168</v>
      </c>
      <c r="W2" s="108" t="s">
        <v>169</v>
      </c>
      <c r="X2" s="108" t="s">
        <v>170</v>
      </c>
      <c r="Y2" s="108" t="s">
        <v>171</v>
      </c>
      <c r="Z2" s="108" t="s">
        <v>172</v>
      </c>
      <c r="AA2" s="108" t="s">
        <v>173</v>
      </c>
      <c r="AB2" s="108" t="s">
        <v>174</v>
      </c>
      <c r="AC2" s="108" t="s">
        <v>175</v>
      </c>
      <c r="AD2" s="108" t="s">
        <v>176</v>
      </c>
      <c r="AE2" s="108" t="s">
        <v>175</v>
      </c>
      <c r="AF2" s="108" t="s">
        <v>6</v>
      </c>
      <c r="AG2" s="108" t="s">
        <v>7</v>
      </c>
      <c r="AH2" s="2"/>
      <c r="AI2" s="164" t="s">
        <v>177</v>
      </c>
      <c r="AJ2" s="112" t="s">
        <v>178</v>
      </c>
      <c r="AK2" s="104" t="s">
        <v>8</v>
      </c>
      <c r="AL2" s="104" t="s">
        <v>9</v>
      </c>
      <c r="AM2" s="166" t="s">
        <v>179</v>
      </c>
      <c r="AN2" s="104" t="s">
        <v>180</v>
      </c>
      <c r="AO2" s="104" t="s">
        <v>181</v>
      </c>
      <c r="AP2" s="104" t="s">
        <v>182</v>
      </c>
      <c r="AQ2" s="104" t="s">
        <v>183</v>
      </c>
      <c r="AR2" s="104" t="s">
        <v>184</v>
      </c>
      <c r="AS2" s="104" t="s">
        <v>10</v>
      </c>
      <c r="AT2" s="104" t="s">
        <v>11</v>
      </c>
      <c r="AU2" s="113" t="s">
        <v>185</v>
      </c>
      <c r="AV2" s="113" t="s">
        <v>186</v>
      </c>
      <c r="AW2" s="113" t="s">
        <v>181</v>
      </c>
      <c r="AX2" s="104" t="s">
        <v>187</v>
      </c>
      <c r="AY2" s="104" t="s">
        <v>10</v>
      </c>
      <c r="AZ2" s="104" t="s">
        <v>11</v>
      </c>
      <c r="BA2" s="104" t="s">
        <v>188</v>
      </c>
      <c r="BB2" s="104" t="s">
        <v>189</v>
      </c>
      <c r="BC2" s="104" t="s">
        <v>180</v>
      </c>
      <c r="BD2" s="104" t="s">
        <v>181</v>
      </c>
      <c r="BE2" s="104" t="s">
        <v>190</v>
      </c>
      <c r="BF2" s="104" t="s">
        <v>191</v>
      </c>
      <c r="BG2" s="104" t="s">
        <v>192</v>
      </c>
      <c r="BH2" s="104" t="s">
        <v>193</v>
      </c>
      <c r="BI2" s="104" t="s">
        <v>194</v>
      </c>
      <c r="BJ2" s="113" t="s">
        <v>195</v>
      </c>
      <c r="BK2" s="113" t="s">
        <v>194</v>
      </c>
      <c r="BL2" s="113" t="s">
        <v>196</v>
      </c>
      <c r="BM2" s="108" t="s">
        <v>194</v>
      </c>
      <c r="BN2" s="108" t="s">
        <v>197</v>
      </c>
      <c r="BO2" s="108" t="s">
        <v>194</v>
      </c>
      <c r="BP2" s="108" t="s">
        <v>198</v>
      </c>
      <c r="BQ2" s="108" t="s">
        <v>194</v>
      </c>
      <c r="BR2" s="108" t="s">
        <v>199</v>
      </c>
      <c r="BS2" s="108" t="s">
        <v>194</v>
      </c>
      <c r="BT2" s="108" t="s">
        <v>200</v>
      </c>
      <c r="BU2" s="108" t="s">
        <v>194</v>
      </c>
      <c r="BV2" s="108" t="s">
        <v>201</v>
      </c>
      <c r="BW2" s="108" t="s">
        <v>194</v>
      </c>
      <c r="BX2" s="108" t="s">
        <v>12</v>
      </c>
      <c r="BY2" s="108" t="s">
        <v>194</v>
      </c>
      <c r="BZ2" s="108" t="s">
        <v>202</v>
      </c>
      <c r="CA2" s="108" t="s">
        <v>194</v>
      </c>
      <c r="CB2" s="108" t="s">
        <v>203</v>
      </c>
      <c r="CC2" s="108" t="s">
        <v>194</v>
      </c>
      <c r="CD2" s="108" t="s">
        <v>204</v>
      </c>
      <c r="CE2" s="108" t="s">
        <v>194</v>
      </c>
      <c r="CF2" s="108" t="s">
        <v>205</v>
      </c>
      <c r="CG2" s="108" t="s">
        <v>194</v>
      </c>
      <c r="CH2" s="2"/>
      <c r="CI2" s="164" t="s">
        <v>206</v>
      </c>
      <c r="CJ2" s="112" t="s">
        <v>207</v>
      </c>
      <c r="CK2" s="112" t="s">
        <v>208</v>
      </c>
      <c r="CL2" s="108" t="s">
        <v>209</v>
      </c>
      <c r="CM2" s="108" t="s">
        <v>210</v>
      </c>
      <c r="CN2" s="108" t="s">
        <v>11</v>
      </c>
      <c r="CO2" s="108" t="s">
        <v>211</v>
      </c>
      <c r="CP2" s="108" t="s">
        <v>212</v>
      </c>
      <c r="CQ2" s="108" t="s">
        <v>13</v>
      </c>
      <c r="CR2" s="104" t="s">
        <v>10</v>
      </c>
      <c r="CS2" s="104" t="s">
        <v>14</v>
      </c>
      <c r="CT2" s="104" t="s">
        <v>11</v>
      </c>
      <c r="CU2" s="104" t="s">
        <v>15</v>
      </c>
      <c r="CV2" s="104" t="s">
        <v>213</v>
      </c>
      <c r="CW2" s="104" t="s">
        <v>214</v>
      </c>
      <c r="CX2" s="104" t="s">
        <v>215</v>
      </c>
      <c r="CY2" s="162" t="s">
        <v>267</v>
      </c>
      <c r="CZ2" s="104" t="s">
        <v>216</v>
      </c>
      <c r="DA2" s="104" t="s">
        <v>217</v>
      </c>
      <c r="DB2" s="166" t="s">
        <v>218</v>
      </c>
      <c r="DC2" s="104" t="s">
        <v>10</v>
      </c>
      <c r="DD2" s="104" t="s">
        <v>11</v>
      </c>
      <c r="DE2" s="104" t="s">
        <v>212</v>
      </c>
      <c r="DF2" s="104" t="s">
        <v>10</v>
      </c>
      <c r="DG2" s="108" t="s">
        <v>11</v>
      </c>
      <c r="DH2" s="108" t="s">
        <v>219</v>
      </c>
      <c r="DI2" s="108" t="s">
        <v>215</v>
      </c>
      <c r="DJ2" s="104" t="s">
        <v>216</v>
      </c>
      <c r="DK2" s="166" t="s">
        <v>220</v>
      </c>
      <c r="DL2" s="104" t="s">
        <v>180</v>
      </c>
      <c r="DM2" s="104" t="s">
        <v>181</v>
      </c>
      <c r="DN2" s="104" t="s">
        <v>221</v>
      </c>
      <c r="DO2" s="104" t="s">
        <v>180</v>
      </c>
      <c r="DP2" s="104" t="s">
        <v>181</v>
      </c>
      <c r="DQ2" s="104" t="s">
        <v>222</v>
      </c>
      <c r="DR2" s="104" t="s">
        <v>223</v>
      </c>
      <c r="DS2" s="104" t="s">
        <v>224</v>
      </c>
      <c r="DT2" s="2"/>
      <c r="DU2" s="164" t="s">
        <v>225</v>
      </c>
      <c r="DV2" s="131" t="s">
        <v>226</v>
      </c>
      <c r="DW2" s="131" t="s">
        <v>227</v>
      </c>
      <c r="DX2" s="127" t="s">
        <v>181</v>
      </c>
      <c r="DY2" s="127" t="s">
        <v>228</v>
      </c>
      <c r="DZ2" s="127" t="s">
        <v>16</v>
      </c>
      <c r="EA2" s="165" t="s">
        <v>229</v>
      </c>
      <c r="EB2" s="127" t="s">
        <v>230</v>
      </c>
      <c r="EC2" s="127" t="s">
        <v>231</v>
      </c>
      <c r="ED2" s="127" t="s">
        <v>232</v>
      </c>
      <c r="EE2" s="165" t="s">
        <v>233</v>
      </c>
      <c r="EF2" s="127" t="s">
        <v>230</v>
      </c>
      <c r="EG2" s="127" t="s">
        <v>231</v>
      </c>
      <c r="EH2" s="127" t="s">
        <v>232</v>
      </c>
      <c r="EI2" s="165" t="s">
        <v>234</v>
      </c>
      <c r="EJ2" s="127" t="s">
        <v>230</v>
      </c>
      <c r="EK2" s="127" t="s">
        <v>231</v>
      </c>
      <c r="EL2" s="127" t="s">
        <v>232</v>
      </c>
      <c r="EM2" s="165" t="s">
        <v>235</v>
      </c>
      <c r="EN2" s="127" t="s">
        <v>230</v>
      </c>
      <c r="EO2" s="127" t="s">
        <v>231</v>
      </c>
      <c r="EP2" s="127" t="s">
        <v>232</v>
      </c>
      <c r="EQ2" s="127" t="s">
        <v>236</v>
      </c>
      <c r="ER2" s="165" t="s">
        <v>237</v>
      </c>
      <c r="ES2" s="127" t="s">
        <v>230</v>
      </c>
      <c r="ET2" s="127" t="s">
        <v>231</v>
      </c>
      <c r="EU2" s="127" t="s">
        <v>238</v>
      </c>
      <c r="EV2" s="165" t="s">
        <v>239</v>
      </c>
      <c r="EW2" s="127" t="s">
        <v>230</v>
      </c>
      <c r="EX2" s="127" t="s">
        <v>231</v>
      </c>
      <c r="EY2" s="127" t="s">
        <v>238</v>
      </c>
      <c r="EZ2" s="3"/>
      <c r="FA2" s="164" t="s">
        <v>240</v>
      </c>
      <c r="FB2" s="112" t="s">
        <v>241</v>
      </c>
      <c r="FC2" s="108" t="s">
        <v>242</v>
      </c>
      <c r="FD2" s="108" t="s">
        <v>243</v>
      </c>
      <c r="FE2" s="104" t="s">
        <v>12</v>
      </c>
      <c r="FF2" s="108" t="s">
        <v>244</v>
      </c>
      <c r="FG2" s="108" t="s">
        <v>245</v>
      </c>
      <c r="FH2" s="108" t="s">
        <v>17</v>
      </c>
      <c r="FI2" s="4"/>
      <c r="FJ2" s="164" t="s">
        <v>246</v>
      </c>
      <c r="FK2" s="108" t="s">
        <v>247</v>
      </c>
      <c r="FL2" s="108" t="s">
        <v>18</v>
      </c>
      <c r="FM2" s="112" t="s">
        <v>248</v>
      </c>
      <c r="FN2" s="108" t="s">
        <v>249</v>
      </c>
      <c r="FO2" s="108" t="s">
        <v>250</v>
      </c>
      <c r="FP2" s="108" t="s">
        <v>251</v>
      </c>
      <c r="FQ2" s="108" t="s">
        <v>252</v>
      </c>
      <c r="FR2" s="104" t="s">
        <v>253</v>
      </c>
      <c r="FS2" s="104" t="s">
        <v>254</v>
      </c>
      <c r="FT2" s="104" t="s">
        <v>255</v>
      </c>
      <c r="FU2" s="104" t="s">
        <v>256</v>
      </c>
      <c r="FV2" s="104" t="s">
        <v>257</v>
      </c>
      <c r="FW2" s="108" t="s">
        <v>256</v>
      </c>
      <c r="FX2" s="104" t="s">
        <v>258</v>
      </c>
      <c r="FY2" s="108" t="s">
        <v>256</v>
      </c>
      <c r="FZ2" s="108" t="s">
        <v>259</v>
      </c>
      <c r="GA2" s="108" t="s">
        <v>260</v>
      </c>
      <c r="GB2" s="108" t="s">
        <v>261</v>
      </c>
      <c r="GC2" s="2"/>
      <c r="GD2" s="164" t="s">
        <v>19</v>
      </c>
      <c r="GE2" s="132" t="s">
        <v>262</v>
      </c>
      <c r="GF2" s="132" t="s">
        <v>263</v>
      </c>
      <c r="GG2" s="132" t="s">
        <v>264</v>
      </c>
      <c r="GH2" s="127" t="s">
        <v>20</v>
      </c>
      <c r="GI2" s="131" t="s">
        <v>21</v>
      </c>
      <c r="GJ2" s="131" t="s">
        <v>22</v>
      </c>
      <c r="GK2" s="131" t="s">
        <v>23</v>
      </c>
      <c r="GL2" s="131" t="s">
        <v>24</v>
      </c>
      <c r="GM2" s="131" t="s">
        <v>25</v>
      </c>
      <c r="GN2" s="131" t="s">
        <v>26</v>
      </c>
      <c r="GO2" s="131" t="s">
        <v>27</v>
      </c>
      <c r="GP2" s="131" t="s">
        <v>28</v>
      </c>
      <c r="GQ2" s="131" t="s">
        <v>29</v>
      </c>
      <c r="GR2" s="131" t="s">
        <v>30</v>
      </c>
      <c r="GS2" s="131" t="s">
        <v>31</v>
      </c>
      <c r="GT2" s="131" t="s">
        <v>32</v>
      </c>
      <c r="GU2" s="127" t="s">
        <v>33</v>
      </c>
      <c r="GV2" s="127" t="s">
        <v>34</v>
      </c>
      <c r="GW2" s="127" t="s">
        <v>35</v>
      </c>
      <c r="GX2" s="127" t="s">
        <v>36</v>
      </c>
      <c r="GY2" s="131" t="s">
        <v>265</v>
      </c>
      <c r="GZ2" s="131" t="s">
        <v>36</v>
      </c>
      <c r="HA2" s="131" t="s">
        <v>37</v>
      </c>
      <c r="HB2" s="131" t="s">
        <v>36</v>
      </c>
      <c r="HC2" s="131" t="s">
        <v>38</v>
      </c>
      <c r="HD2" s="131" t="s">
        <v>36</v>
      </c>
      <c r="HE2" s="131" t="s">
        <v>24</v>
      </c>
      <c r="HF2" s="131" t="s">
        <v>39</v>
      </c>
      <c r="HG2" s="131" t="s">
        <v>36</v>
      </c>
      <c r="HH2" s="89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  <c r="IU2" s="90"/>
      <c r="IV2" s="90"/>
    </row>
    <row r="3" spans="1:256" s="61" customFormat="1" ht="147.75" customHeight="1" x14ac:dyDescent="0.25">
      <c r="A3" s="60"/>
      <c r="B3" s="164"/>
      <c r="C3" s="104"/>
      <c r="D3" s="104"/>
      <c r="E3" s="104"/>
      <c r="F3" s="104"/>
      <c r="G3" s="104"/>
      <c r="H3" s="104"/>
      <c r="I3" s="104"/>
      <c r="J3" s="108"/>
      <c r="K3" s="104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5"/>
      <c r="AI3" s="164"/>
      <c r="AJ3" s="112"/>
      <c r="AK3" s="104"/>
      <c r="AL3" s="104"/>
      <c r="AM3" s="166"/>
      <c r="AN3" s="104"/>
      <c r="AO3" s="104"/>
      <c r="AP3" s="104"/>
      <c r="AQ3" s="104"/>
      <c r="AR3" s="104"/>
      <c r="AS3" s="104"/>
      <c r="AT3" s="104"/>
      <c r="AU3" s="113"/>
      <c r="AV3" s="113"/>
      <c r="AW3" s="113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13"/>
      <c r="BK3" s="113"/>
      <c r="BL3" s="113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5"/>
      <c r="CI3" s="164"/>
      <c r="CJ3" s="112"/>
      <c r="CK3" s="112"/>
      <c r="CL3" s="108"/>
      <c r="CM3" s="108"/>
      <c r="CN3" s="108"/>
      <c r="CO3" s="108"/>
      <c r="CP3" s="108"/>
      <c r="CQ3" s="108"/>
      <c r="CR3" s="104"/>
      <c r="CS3" s="104"/>
      <c r="CT3" s="104"/>
      <c r="CU3" s="104"/>
      <c r="CV3" s="104"/>
      <c r="CW3" s="104"/>
      <c r="CX3" s="104"/>
      <c r="CY3" s="163"/>
      <c r="CZ3" s="104"/>
      <c r="DA3" s="104"/>
      <c r="DB3" s="166"/>
      <c r="DC3" s="104"/>
      <c r="DD3" s="104"/>
      <c r="DE3" s="104"/>
      <c r="DF3" s="104"/>
      <c r="DG3" s="108"/>
      <c r="DH3" s="108"/>
      <c r="DI3" s="108"/>
      <c r="DJ3" s="104"/>
      <c r="DK3" s="166"/>
      <c r="DL3" s="104"/>
      <c r="DM3" s="104"/>
      <c r="DN3" s="104"/>
      <c r="DO3" s="104"/>
      <c r="DP3" s="104"/>
      <c r="DQ3" s="104"/>
      <c r="DR3" s="104"/>
      <c r="DS3" s="104"/>
      <c r="DT3" s="5"/>
      <c r="DU3" s="164"/>
      <c r="DV3" s="131"/>
      <c r="DW3" s="131"/>
      <c r="DX3" s="127"/>
      <c r="DY3" s="127"/>
      <c r="DZ3" s="127"/>
      <c r="EA3" s="165"/>
      <c r="EB3" s="127"/>
      <c r="EC3" s="127"/>
      <c r="ED3" s="127"/>
      <c r="EE3" s="165"/>
      <c r="EF3" s="127"/>
      <c r="EG3" s="127"/>
      <c r="EH3" s="127"/>
      <c r="EI3" s="165"/>
      <c r="EJ3" s="127"/>
      <c r="EK3" s="127"/>
      <c r="EL3" s="127"/>
      <c r="EM3" s="165"/>
      <c r="EN3" s="127"/>
      <c r="EO3" s="127"/>
      <c r="EP3" s="127"/>
      <c r="EQ3" s="127"/>
      <c r="ER3" s="165"/>
      <c r="ES3" s="127"/>
      <c r="ET3" s="127"/>
      <c r="EU3" s="127"/>
      <c r="EV3" s="165"/>
      <c r="EW3" s="127"/>
      <c r="EX3" s="127"/>
      <c r="EY3" s="127"/>
      <c r="EZ3" s="6"/>
      <c r="FA3" s="164"/>
      <c r="FB3" s="112"/>
      <c r="FC3" s="108"/>
      <c r="FD3" s="108"/>
      <c r="FE3" s="104"/>
      <c r="FF3" s="108"/>
      <c r="FG3" s="108"/>
      <c r="FH3" s="108"/>
      <c r="FI3" s="7"/>
      <c r="FJ3" s="164"/>
      <c r="FK3" s="108"/>
      <c r="FL3" s="108"/>
      <c r="FM3" s="112"/>
      <c r="FN3" s="108"/>
      <c r="FO3" s="108"/>
      <c r="FP3" s="108"/>
      <c r="FQ3" s="108"/>
      <c r="FR3" s="104"/>
      <c r="FS3" s="104"/>
      <c r="FT3" s="104"/>
      <c r="FU3" s="104"/>
      <c r="FV3" s="104"/>
      <c r="FW3" s="108"/>
      <c r="FX3" s="104"/>
      <c r="FY3" s="108"/>
      <c r="FZ3" s="108"/>
      <c r="GA3" s="108"/>
      <c r="GB3" s="108"/>
      <c r="GC3" s="5"/>
      <c r="GD3" s="164"/>
      <c r="GE3" s="132"/>
      <c r="GF3" s="132"/>
      <c r="GG3" s="132"/>
      <c r="GH3" s="127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27"/>
      <c r="GV3" s="127"/>
      <c r="GW3" s="127"/>
      <c r="GX3" s="127"/>
      <c r="GY3" s="131"/>
      <c r="GZ3" s="131"/>
      <c r="HA3" s="131"/>
      <c r="HB3" s="131"/>
      <c r="HC3" s="131"/>
      <c r="HD3" s="131"/>
      <c r="HE3" s="131"/>
      <c r="HF3" s="131"/>
      <c r="HG3" s="131"/>
      <c r="HH3" s="91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  <c r="IR3" s="92"/>
      <c r="IS3" s="92"/>
      <c r="IT3" s="92"/>
      <c r="IU3" s="92"/>
      <c r="IV3" s="92"/>
    </row>
    <row r="4" spans="1:256" s="57" customFormat="1" ht="15.75" hidden="1" customHeight="1" x14ac:dyDescent="0.2">
      <c r="A4" s="62"/>
      <c r="B4" s="63" t="s">
        <v>266</v>
      </c>
      <c r="C4" s="104"/>
      <c r="D4" s="104"/>
      <c r="E4" s="104"/>
      <c r="F4" s="104"/>
      <c r="G4" s="104"/>
      <c r="H4" s="104"/>
      <c r="I4" s="104"/>
      <c r="J4" s="108"/>
      <c r="K4" s="104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5"/>
      <c r="AI4" s="63" t="s">
        <v>266</v>
      </c>
      <c r="AJ4" s="112"/>
      <c r="AK4" s="104"/>
      <c r="AL4" s="104"/>
      <c r="AM4" s="166"/>
      <c r="AN4" s="104"/>
      <c r="AO4" s="104"/>
      <c r="AP4" s="104"/>
      <c r="AQ4" s="104"/>
      <c r="AR4" s="104"/>
      <c r="AS4" s="104"/>
      <c r="AT4" s="104"/>
      <c r="AU4" s="113"/>
      <c r="AV4" s="113"/>
      <c r="AW4" s="113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13"/>
      <c r="BK4" s="113"/>
      <c r="BL4" s="113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5"/>
      <c r="CI4" s="63" t="s">
        <v>266</v>
      </c>
      <c r="CJ4" s="112"/>
      <c r="CK4" s="112"/>
      <c r="CL4" s="108"/>
      <c r="CM4" s="108"/>
      <c r="CN4" s="108"/>
      <c r="CO4" s="108"/>
      <c r="CP4" s="108"/>
      <c r="CQ4" s="108"/>
      <c r="CR4" s="104"/>
      <c r="CS4" s="104"/>
      <c r="CT4" s="104"/>
      <c r="CU4" s="104"/>
      <c r="CV4" s="104"/>
      <c r="CW4" s="104"/>
      <c r="CX4" s="104"/>
      <c r="CY4" s="1"/>
      <c r="CZ4" s="104"/>
      <c r="DA4" s="104"/>
      <c r="DB4" s="166"/>
      <c r="DC4" s="104"/>
      <c r="DD4" s="104"/>
      <c r="DE4" s="104"/>
      <c r="DF4" s="104"/>
      <c r="DG4" s="108"/>
      <c r="DH4" s="108"/>
      <c r="DI4" s="108"/>
      <c r="DJ4" s="104"/>
      <c r="DK4" s="166"/>
      <c r="DL4" s="104"/>
      <c r="DM4" s="104"/>
      <c r="DN4" s="104"/>
      <c r="DO4" s="104"/>
      <c r="DP4" s="104"/>
      <c r="DQ4" s="104"/>
      <c r="DR4" s="104"/>
      <c r="DS4" s="104"/>
      <c r="DT4" s="5"/>
      <c r="DU4" s="63" t="s">
        <v>266</v>
      </c>
      <c r="DV4" s="131"/>
      <c r="DW4" s="131"/>
      <c r="DX4" s="127"/>
      <c r="DY4" s="127"/>
      <c r="DZ4" s="127"/>
      <c r="EA4" s="165"/>
      <c r="EB4" s="127"/>
      <c r="EC4" s="127"/>
      <c r="ED4" s="127"/>
      <c r="EE4" s="165"/>
      <c r="EF4" s="127"/>
      <c r="EG4" s="127"/>
      <c r="EH4" s="127"/>
      <c r="EI4" s="165"/>
      <c r="EJ4" s="127"/>
      <c r="EK4" s="127"/>
      <c r="EL4" s="127"/>
      <c r="EM4" s="165"/>
      <c r="EN4" s="127"/>
      <c r="EO4" s="127"/>
      <c r="EP4" s="127"/>
      <c r="EQ4" s="127"/>
      <c r="ER4" s="165"/>
      <c r="ES4" s="127"/>
      <c r="ET4" s="127"/>
      <c r="EU4" s="127"/>
      <c r="EV4" s="165"/>
      <c r="EW4" s="127"/>
      <c r="EX4" s="127"/>
      <c r="EY4" s="127"/>
      <c r="EZ4" s="6"/>
      <c r="FA4" s="63" t="s">
        <v>266</v>
      </c>
      <c r="FB4" s="112"/>
      <c r="FC4" s="108"/>
      <c r="FD4" s="108"/>
      <c r="FE4" s="104"/>
      <c r="FF4" s="108"/>
      <c r="FG4" s="108"/>
      <c r="FH4" s="108"/>
      <c r="FI4" s="7"/>
      <c r="FJ4" s="63" t="s">
        <v>266</v>
      </c>
      <c r="FK4" s="108"/>
      <c r="FL4" s="108"/>
      <c r="FM4" s="112"/>
      <c r="FN4" s="108"/>
      <c r="FO4" s="108"/>
      <c r="FP4" s="108"/>
      <c r="FQ4" s="108"/>
      <c r="FR4" s="104"/>
      <c r="FS4" s="104"/>
      <c r="FT4" s="104"/>
      <c r="FU4" s="104"/>
      <c r="FV4" s="104"/>
      <c r="FW4" s="108"/>
      <c r="FX4" s="104"/>
      <c r="FY4" s="108"/>
      <c r="FZ4" s="108"/>
      <c r="GA4" s="108"/>
      <c r="GB4" s="108"/>
      <c r="GC4" s="5"/>
      <c r="GD4" s="63" t="s">
        <v>266</v>
      </c>
      <c r="GE4" s="132"/>
      <c r="GF4" s="132"/>
      <c r="GG4" s="132"/>
      <c r="GH4" s="127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27"/>
      <c r="GV4" s="127"/>
      <c r="GW4" s="127"/>
      <c r="GX4" s="127"/>
      <c r="GY4" s="131"/>
      <c r="GZ4" s="131"/>
      <c r="HA4" s="131"/>
      <c r="HB4" s="131"/>
      <c r="HC4" s="131"/>
      <c r="HD4" s="131"/>
      <c r="HE4" s="131"/>
      <c r="HF4" s="131"/>
      <c r="HG4" s="131"/>
      <c r="HH4" s="89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  <c r="IQ4" s="90"/>
      <c r="IR4" s="90"/>
      <c r="IS4" s="90"/>
      <c r="IT4" s="90"/>
      <c r="IU4" s="90"/>
      <c r="IV4" s="90"/>
    </row>
    <row r="5" spans="1:256" s="68" customFormat="1" ht="22.5" customHeight="1" x14ac:dyDescent="0.2">
      <c r="A5" s="64"/>
      <c r="B5" s="8"/>
      <c r="C5" s="65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10">
        <v>8</v>
      </c>
      <c r="K5" s="9">
        <v>9</v>
      </c>
      <c r="L5" s="10">
        <v>10</v>
      </c>
      <c r="M5" s="10">
        <v>11</v>
      </c>
      <c r="N5" s="10">
        <v>12</v>
      </c>
      <c r="O5" s="10">
        <v>13</v>
      </c>
      <c r="P5" s="10">
        <v>14</v>
      </c>
      <c r="Q5" s="10">
        <v>15</v>
      </c>
      <c r="R5" s="10">
        <v>16</v>
      </c>
      <c r="S5" s="10">
        <v>17</v>
      </c>
      <c r="T5" s="10">
        <v>18</v>
      </c>
      <c r="U5" s="10">
        <v>19</v>
      </c>
      <c r="V5" s="10">
        <v>20</v>
      </c>
      <c r="W5" s="10">
        <v>21</v>
      </c>
      <c r="X5" s="10">
        <v>22</v>
      </c>
      <c r="Y5" s="10">
        <v>23</v>
      </c>
      <c r="Z5" s="10">
        <v>24</v>
      </c>
      <c r="AA5" s="10">
        <v>25</v>
      </c>
      <c r="AB5" s="10">
        <v>26</v>
      </c>
      <c r="AC5" s="10">
        <v>27</v>
      </c>
      <c r="AD5" s="65">
        <v>28</v>
      </c>
      <c r="AE5" s="10">
        <v>29</v>
      </c>
      <c r="AF5" s="10">
        <v>30</v>
      </c>
      <c r="AG5" s="10">
        <v>31</v>
      </c>
      <c r="AH5" s="66"/>
      <c r="AI5" s="8"/>
      <c r="AJ5" s="10">
        <v>32</v>
      </c>
      <c r="AK5" s="9">
        <v>33</v>
      </c>
      <c r="AL5" s="9">
        <v>34</v>
      </c>
      <c r="AM5" s="9">
        <v>35</v>
      </c>
      <c r="AN5" s="9">
        <v>36</v>
      </c>
      <c r="AO5" s="9">
        <v>37</v>
      </c>
      <c r="AP5" s="9">
        <v>38</v>
      </c>
      <c r="AQ5" s="9">
        <v>39</v>
      </c>
      <c r="AR5" s="9">
        <v>40</v>
      </c>
      <c r="AS5" s="9">
        <v>41</v>
      </c>
      <c r="AT5" s="9">
        <v>42</v>
      </c>
      <c r="AU5" s="9">
        <v>43</v>
      </c>
      <c r="AV5" s="9">
        <v>44</v>
      </c>
      <c r="AW5" s="9">
        <v>45</v>
      </c>
      <c r="AX5" s="9">
        <v>46</v>
      </c>
      <c r="AY5" s="9">
        <v>47</v>
      </c>
      <c r="AZ5" s="9">
        <v>48</v>
      </c>
      <c r="BA5" s="9">
        <v>49</v>
      </c>
      <c r="BB5" s="9">
        <v>50</v>
      </c>
      <c r="BC5" s="9">
        <v>51</v>
      </c>
      <c r="BD5" s="9">
        <v>52</v>
      </c>
      <c r="BE5" s="9">
        <v>53</v>
      </c>
      <c r="BF5" s="9">
        <v>54</v>
      </c>
      <c r="BG5" s="9">
        <v>55</v>
      </c>
      <c r="BH5" s="9">
        <v>56</v>
      </c>
      <c r="BI5" s="9">
        <v>57</v>
      </c>
      <c r="BJ5" s="9">
        <v>58</v>
      </c>
      <c r="BK5" s="9">
        <v>59</v>
      </c>
      <c r="BL5" s="9">
        <v>60</v>
      </c>
      <c r="BM5" s="10">
        <v>61</v>
      </c>
      <c r="BN5" s="10">
        <v>62</v>
      </c>
      <c r="BO5" s="10">
        <v>63</v>
      </c>
      <c r="BP5" s="10">
        <v>64</v>
      </c>
      <c r="BQ5" s="10">
        <v>65</v>
      </c>
      <c r="BR5" s="10">
        <v>66</v>
      </c>
      <c r="BS5" s="10">
        <v>67</v>
      </c>
      <c r="BT5" s="10">
        <v>68</v>
      </c>
      <c r="BU5" s="10">
        <v>69</v>
      </c>
      <c r="BV5" s="10">
        <v>70</v>
      </c>
      <c r="BW5" s="10">
        <v>71</v>
      </c>
      <c r="BX5" s="10">
        <v>72</v>
      </c>
      <c r="BY5" s="10">
        <v>73</v>
      </c>
      <c r="BZ5" s="10">
        <v>74</v>
      </c>
      <c r="CA5" s="10">
        <v>75</v>
      </c>
      <c r="CB5" s="10">
        <v>76</v>
      </c>
      <c r="CC5" s="10">
        <v>77</v>
      </c>
      <c r="CD5" s="10">
        <v>78</v>
      </c>
      <c r="CE5" s="10">
        <v>79</v>
      </c>
      <c r="CF5" s="10">
        <v>80</v>
      </c>
      <c r="CG5" s="10">
        <v>81</v>
      </c>
      <c r="CH5" s="66"/>
      <c r="CI5" s="8"/>
      <c r="CJ5" s="144">
        <v>82</v>
      </c>
      <c r="CK5" s="147"/>
      <c r="CL5" s="144">
        <v>83</v>
      </c>
      <c r="CM5" s="147"/>
      <c r="CN5" s="144">
        <v>84</v>
      </c>
      <c r="CO5" s="147"/>
      <c r="CP5" s="144">
        <v>85</v>
      </c>
      <c r="CQ5" s="147"/>
      <c r="CR5" s="142">
        <v>86</v>
      </c>
      <c r="CS5" s="153"/>
      <c r="CT5" s="142">
        <v>87</v>
      </c>
      <c r="CU5" s="153"/>
      <c r="CV5" s="142">
        <v>88</v>
      </c>
      <c r="CW5" s="153"/>
      <c r="CX5" s="142">
        <v>89</v>
      </c>
      <c r="CY5" s="153"/>
      <c r="CZ5" s="142">
        <v>90</v>
      </c>
      <c r="DA5" s="153"/>
      <c r="DB5" s="9">
        <v>91</v>
      </c>
      <c r="DC5" s="9">
        <v>92</v>
      </c>
      <c r="DD5" s="9">
        <v>93</v>
      </c>
      <c r="DE5" s="9">
        <v>94</v>
      </c>
      <c r="DF5" s="9">
        <v>95</v>
      </c>
      <c r="DG5" s="10">
        <v>96</v>
      </c>
      <c r="DH5" s="10">
        <v>97</v>
      </c>
      <c r="DI5" s="10">
        <v>98</v>
      </c>
      <c r="DJ5" s="9">
        <v>99</v>
      </c>
      <c r="DK5" s="67">
        <v>100</v>
      </c>
      <c r="DL5" s="9">
        <v>101</v>
      </c>
      <c r="DM5" s="9">
        <v>102</v>
      </c>
      <c r="DN5" s="9">
        <v>103</v>
      </c>
      <c r="DO5" s="9">
        <v>104</v>
      </c>
      <c r="DP5" s="9">
        <v>105</v>
      </c>
      <c r="DQ5" s="9">
        <v>106</v>
      </c>
      <c r="DR5" s="9">
        <v>107</v>
      </c>
      <c r="DS5" s="9">
        <v>108</v>
      </c>
      <c r="DT5" s="66"/>
      <c r="DU5" s="8"/>
      <c r="DV5" s="11">
        <v>109</v>
      </c>
      <c r="DW5" s="11">
        <v>110</v>
      </c>
      <c r="DX5" s="12">
        <v>111</v>
      </c>
      <c r="DY5" s="12">
        <v>112</v>
      </c>
      <c r="DZ5" s="12">
        <v>113</v>
      </c>
      <c r="EA5" s="12">
        <v>114</v>
      </c>
      <c r="EB5" s="12">
        <v>115</v>
      </c>
      <c r="EC5" s="12">
        <v>116</v>
      </c>
      <c r="ED5" s="12">
        <v>117</v>
      </c>
      <c r="EE5" s="12">
        <v>118</v>
      </c>
      <c r="EF5" s="12">
        <v>119</v>
      </c>
      <c r="EG5" s="12">
        <v>120</v>
      </c>
      <c r="EH5" s="12">
        <v>121</v>
      </c>
      <c r="EI5" s="12">
        <v>122</v>
      </c>
      <c r="EJ5" s="12">
        <v>123</v>
      </c>
      <c r="EK5" s="12">
        <v>124</v>
      </c>
      <c r="EL5" s="12">
        <v>125</v>
      </c>
      <c r="EM5" s="12">
        <v>126</v>
      </c>
      <c r="EN5" s="12">
        <v>127</v>
      </c>
      <c r="EO5" s="12">
        <v>128</v>
      </c>
      <c r="EP5" s="12">
        <v>129</v>
      </c>
      <c r="EQ5" s="12">
        <v>130</v>
      </c>
      <c r="ER5" s="12">
        <v>131</v>
      </c>
      <c r="ES5" s="12">
        <v>132</v>
      </c>
      <c r="ET5" s="12">
        <v>133</v>
      </c>
      <c r="EU5" s="12">
        <v>134</v>
      </c>
      <c r="EV5" s="12">
        <v>135</v>
      </c>
      <c r="EW5" s="12">
        <v>136</v>
      </c>
      <c r="EX5" s="12">
        <v>137</v>
      </c>
      <c r="EY5" s="12">
        <v>138</v>
      </c>
      <c r="EZ5" s="13"/>
      <c r="FA5" s="8"/>
      <c r="FB5" s="10">
        <v>139</v>
      </c>
      <c r="FC5" s="10">
        <v>140</v>
      </c>
      <c r="FD5" s="10">
        <v>141</v>
      </c>
      <c r="FE5" s="9">
        <v>142</v>
      </c>
      <c r="FF5" s="10">
        <v>143</v>
      </c>
      <c r="FG5" s="10">
        <v>144</v>
      </c>
      <c r="FH5" s="10">
        <v>145</v>
      </c>
      <c r="FI5" s="14"/>
      <c r="FJ5" s="8"/>
      <c r="FK5" s="10">
        <v>146</v>
      </c>
      <c r="FL5" s="10">
        <v>147</v>
      </c>
      <c r="FM5" s="10">
        <v>148</v>
      </c>
      <c r="FN5" s="10">
        <v>149</v>
      </c>
      <c r="FO5" s="10">
        <v>150</v>
      </c>
      <c r="FP5" s="10">
        <v>151</v>
      </c>
      <c r="FQ5" s="10">
        <v>152</v>
      </c>
      <c r="FR5" s="9">
        <v>153</v>
      </c>
      <c r="FS5" s="9">
        <v>154</v>
      </c>
      <c r="FT5" s="9">
        <v>155</v>
      </c>
      <c r="FU5" s="9">
        <v>156</v>
      </c>
      <c r="FV5" s="9">
        <v>157</v>
      </c>
      <c r="FW5" s="10">
        <v>158</v>
      </c>
      <c r="FX5" s="9">
        <v>159</v>
      </c>
      <c r="FY5" s="10">
        <v>160</v>
      </c>
      <c r="FZ5" s="10">
        <v>161</v>
      </c>
      <c r="GA5" s="10">
        <v>162</v>
      </c>
      <c r="GB5" s="10">
        <v>163</v>
      </c>
      <c r="GC5" s="15"/>
      <c r="GD5" s="8"/>
      <c r="GE5" s="11">
        <v>164</v>
      </c>
      <c r="GF5" s="11">
        <v>165</v>
      </c>
      <c r="GG5" s="11">
        <v>166</v>
      </c>
      <c r="GH5" s="12">
        <v>167</v>
      </c>
      <c r="GI5" s="11">
        <v>168</v>
      </c>
      <c r="GJ5" s="11">
        <v>169</v>
      </c>
      <c r="GK5" s="11">
        <v>170</v>
      </c>
      <c r="GL5" s="11">
        <v>171</v>
      </c>
      <c r="GM5" s="11">
        <v>172</v>
      </c>
      <c r="GN5" s="11">
        <v>173</v>
      </c>
      <c r="GO5" s="11">
        <v>174</v>
      </c>
      <c r="GP5" s="11">
        <v>175</v>
      </c>
      <c r="GQ5" s="11">
        <v>176</v>
      </c>
      <c r="GR5" s="11">
        <v>177</v>
      </c>
      <c r="GS5" s="11">
        <v>178</v>
      </c>
      <c r="GT5" s="11">
        <v>179</v>
      </c>
      <c r="GU5" s="12">
        <v>180</v>
      </c>
      <c r="GV5" s="12">
        <v>181</v>
      </c>
      <c r="GW5" s="12">
        <v>182</v>
      </c>
      <c r="GX5" s="12">
        <v>183</v>
      </c>
      <c r="GY5" s="11">
        <v>184</v>
      </c>
      <c r="GZ5" s="11">
        <v>185</v>
      </c>
      <c r="HA5" s="11">
        <v>186</v>
      </c>
      <c r="HB5" s="11">
        <v>187</v>
      </c>
      <c r="HC5" s="11">
        <v>188</v>
      </c>
      <c r="HD5" s="11">
        <v>189</v>
      </c>
      <c r="HE5" s="11">
        <v>190</v>
      </c>
      <c r="HF5" s="11">
        <v>191</v>
      </c>
      <c r="HG5" s="97">
        <v>192</v>
      </c>
      <c r="HH5" s="93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  <c r="IS5" s="94"/>
      <c r="IT5" s="94"/>
      <c r="IU5" s="94"/>
      <c r="IV5" s="94"/>
    </row>
    <row r="6" spans="1:256" s="57" customFormat="1" ht="12.75" x14ac:dyDescent="0.2">
      <c r="A6" s="62"/>
      <c r="B6" s="69"/>
      <c r="C6" s="70">
        <v>2014</v>
      </c>
      <c r="D6" s="70">
        <v>2014</v>
      </c>
      <c r="E6" s="70">
        <v>2014</v>
      </c>
      <c r="F6" s="70">
        <v>2014</v>
      </c>
      <c r="G6" s="70">
        <v>2014</v>
      </c>
      <c r="H6" s="70">
        <v>2014</v>
      </c>
      <c r="I6" s="70">
        <v>2014</v>
      </c>
      <c r="J6" s="70">
        <v>2014</v>
      </c>
      <c r="K6" s="70">
        <v>2014</v>
      </c>
      <c r="L6" s="70">
        <v>2014</v>
      </c>
      <c r="M6" s="70">
        <v>2014</v>
      </c>
      <c r="N6" s="70">
        <v>2014</v>
      </c>
      <c r="O6" s="70">
        <v>2014</v>
      </c>
      <c r="P6" s="70">
        <v>2014</v>
      </c>
      <c r="Q6" s="70">
        <v>2014</v>
      </c>
      <c r="R6" s="70">
        <v>2014</v>
      </c>
      <c r="S6" s="70">
        <v>2014</v>
      </c>
      <c r="T6" s="70">
        <v>2014</v>
      </c>
      <c r="U6" s="70">
        <v>2014</v>
      </c>
      <c r="V6" s="70">
        <v>2014</v>
      </c>
      <c r="W6" s="70">
        <v>2014</v>
      </c>
      <c r="X6" s="70">
        <v>2014</v>
      </c>
      <c r="Y6" s="70">
        <v>2014</v>
      </c>
      <c r="Z6" s="70">
        <v>2014</v>
      </c>
      <c r="AA6" s="70">
        <v>2014</v>
      </c>
      <c r="AB6" s="70">
        <v>2014</v>
      </c>
      <c r="AC6" s="70">
        <v>2014</v>
      </c>
      <c r="AD6" s="70">
        <v>2014</v>
      </c>
      <c r="AE6" s="70">
        <v>2014</v>
      </c>
      <c r="AF6" s="70">
        <v>2014</v>
      </c>
      <c r="AG6" s="70">
        <v>2014</v>
      </c>
      <c r="AH6" s="5"/>
      <c r="AI6" s="69"/>
      <c r="AJ6" s="70">
        <v>2014</v>
      </c>
      <c r="AK6" s="70">
        <v>2014</v>
      </c>
      <c r="AL6" s="70">
        <v>2014</v>
      </c>
      <c r="AM6" s="70">
        <v>2014</v>
      </c>
      <c r="AN6" s="70">
        <v>2014</v>
      </c>
      <c r="AO6" s="70">
        <v>2014</v>
      </c>
      <c r="AP6" s="70">
        <v>2014</v>
      </c>
      <c r="AQ6" s="70">
        <v>2014</v>
      </c>
      <c r="AR6" s="70">
        <v>2014</v>
      </c>
      <c r="AS6" s="70">
        <v>2014</v>
      </c>
      <c r="AT6" s="70">
        <v>2014</v>
      </c>
      <c r="AU6" s="70">
        <v>2014</v>
      </c>
      <c r="AV6" s="70">
        <v>2014</v>
      </c>
      <c r="AW6" s="70">
        <v>2014</v>
      </c>
      <c r="AX6" s="70">
        <v>2014</v>
      </c>
      <c r="AY6" s="70">
        <v>2014</v>
      </c>
      <c r="AZ6" s="70">
        <v>2014</v>
      </c>
      <c r="BA6" s="70">
        <v>2014</v>
      </c>
      <c r="BB6" s="70">
        <v>2014</v>
      </c>
      <c r="BC6" s="70">
        <v>2014</v>
      </c>
      <c r="BD6" s="70">
        <v>2014</v>
      </c>
      <c r="BE6" s="70">
        <v>2014</v>
      </c>
      <c r="BF6" s="70">
        <v>2014</v>
      </c>
      <c r="BG6" s="70">
        <v>2014</v>
      </c>
      <c r="BH6" s="70">
        <v>2014</v>
      </c>
      <c r="BI6" s="70">
        <v>2014</v>
      </c>
      <c r="BJ6" s="70">
        <v>2014</v>
      </c>
      <c r="BK6" s="70">
        <v>2014</v>
      </c>
      <c r="BL6" s="70">
        <v>2014</v>
      </c>
      <c r="BM6" s="70">
        <v>2014</v>
      </c>
      <c r="BN6" s="70">
        <v>2014</v>
      </c>
      <c r="BO6" s="70">
        <v>2014</v>
      </c>
      <c r="BP6" s="70">
        <v>2014</v>
      </c>
      <c r="BQ6" s="70">
        <v>2014</v>
      </c>
      <c r="BR6" s="70">
        <v>2014</v>
      </c>
      <c r="BS6" s="70">
        <v>2014</v>
      </c>
      <c r="BT6" s="70">
        <v>2014</v>
      </c>
      <c r="BU6" s="70">
        <v>2014</v>
      </c>
      <c r="BV6" s="70">
        <v>2014</v>
      </c>
      <c r="BW6" s="70">
        <v>2014</v>
      </c>
      <c r="BX6" s="70">
        <v>2014</v>
      </c>
      <c r="BY6" s="70">
        <v>2014</v>
      </c>
      <c r="BZ6" s="70">
        <v>2014</v>
      </c>
      <c r="CA6" s="70">
        <v>2014</v>
      </c>
      <c r="CB6" s="70">
        <v>2014</v>
      </c>
      <c r="CC6" s="70">
        <v>2014</v>
      </c>
      <c r="CD6" s="70">
        <v>2014</v>
      </c>
      <c r="CE6" s="70">
        <v>2014</v>
      </c>
      <c r="CF6" s="70">
        <v>2014</v>
      </c>
      <c r="CG6" s="70">
        <v>2014</v>
      </c>
      <c r="CH6" s="70">
        <v>2014</v>
      </c>
      <c r="CI6" s="70">
        <v>2014</v>
      </c>
      <c r="CJ6" s="70">
        <v>2014</v>
      </c>
      <c r="CK6" s="70">
        <v>2014</v>
      </c>
      <c r="CL6" s="70">
        <v>2014</v>
      </c>
      <c r="CM6" s="70">
        <v>2014</v>
      </c>
      <c r="CN6" s="70">
        <v>2014</v>
      </c>
      <c r="CO6" s="70">
        <v>2014</v>
      </c>
      <c r="CP6" s="70">
        <v>2014</v>
      </c>
      <c r="CQ6" s="70">
        <v>2014</v>
      </c>
      <c r="CR6" s="70">
        <v>2014</v>
      </c>
      <c r="CS6" s="70">
        <v>2014</v>
      </c>
      <c r="CT6" s="70">
        <v>2014</v>
      </c>
      <c r="CU6" s="70">
        <v>2014</v>
      </c>
      <c r="CV6" s="70">
        <v>2014</v>
      </c>
      <c r="CW6" s="70">
        <v>2014</v>
      </c>
      <c r="CX6" s="70">
        <v>2014</v>
      </c>
      <c r="CY6" s="70">
        <v>2014</v>
      </c>
      <c r="CZ6" s="70">
        <v>2014</v>
      </c>
      <c r="DA6" s="70">
        <v>2014</v>
      </c>
      <c r="DB6" s="70">
        <v>2014</v>
      </c>
      <c r="DC6" s="70">
        <v>2014</v>
      </c>
      <c r="DD6" s="70">
        <v>2014</v>
      </c>
      <c r="DE6" s="70">
        <v>2014</v>
      </c>
      <c r="DF6" s="70">
        <v>2014</v>
      </c>
      <c r="DG6" s="70">
        <v>2014</v>
      </c>
      <c r="DH6" s="70">
        <v>2014</v>
      </c>
      <c r="DI6" s="70">
        <v>2014</v>
      </c>
      <c r="DJ6" s="70">
        <v>2014</v>
      </c>
      <c r="DK6" s="70">
        <v>2014</v>
      </c>
      <c r="DL6" s="70">
        <v>2014</v>
      </c>
      <c r="DM6" s="70">
        <v>2014</v>
      </c>
      <c r="DN6" s="70">
        <v>2014</v>
      </c>
      <c r="DO6" s="70">
        <v>2014</v>
      </c>
      <c r="DP6" s="70">
        <v>2014</v>
      </c>
      <c r="DQ6" s="70">
        <v>2014</v>
      </c>
      <c r="DR6" s="70">
        <v>2014</v>
      </c>
      <c r="DS6" s="70">
        <v>2014</v>
      </c>
      <c r="DT6" s="70">
        <v>2014</v>
      </c>
      <c r="DU6" s="70">
        <v>2014</v>
      </c>
      <c r="DV6" s="70">
        <v>2014</v>
      </c>
      <c r="DW6" s="70">
        <v>2014</v>
      </c>
      <c r="DX6" s="70">
        <v>2014</v>
      </c>
      <c r="DY6" s="70">
        <v>2014</v>
      </c>
      <c r="DZ6" s="70">
        <v>2014</v>
      </c>
      <c r="EA6" s="70">
        <v>2014</v>
      </c>
      <c r="EB6" s="70">
        <v>2014</v>
      </c>
      <c r="EC6" s="70">
        <v>2014</v>
      </c>
      <c r="ED6" s="70">
        <v>2014</v>
      </c>
      <c r="EE6" s="70">
        <v>2014</v>
      </c>
      <c r="EF6" s="70">
        <v>2014</v>
      </c>
      <c r="EG6" s="70">
        <v>2014</v>
      </c>
      <c r="EH6" s="70">
        <v>2014</v>
      </c>
      <c r="EI6" s="70">
        <v>2014</v>
      </c>
      <c r="EJ6" s="70">
        <v>2014</v>
      </c>
      <c r="EK6" s="70">
        <v>2014</v>
      </c>
      <c r="EL6" s="70">
        <v>2014</v>
      </c>
      <c r="EM6" s="70">
        <v>2014</v>
      </c>
      <c r="EN6" s="70">
        <v>2014</v>
      </c>
      <c r="EO6" s="70">
        <v>2014</v>
      </c>
      <c r="EP6" s="70">
        <v>2014</v>
      </c>
      <c r="EQ6" s="70">
        <v>2014</v>
      </c>
      <c r="ER6" s="70">
        <v>2014</v>
      </c>
      <c r="ES6" s="70">
        <v>2014</v>
      </c>
      <c r="ET6" s="70">
        <v>2014</v>
      </c>
      <c r="EU6" s="70">
        <v>2014</v>
      </c>
      <c r="EV6" s="70">
        <v>2014</v>
      </c>
      <c r="EW6" s="70">
        <v>2014</v>
      </c>
      <c r="EX6" s="70">
        <v>2014</v>
      </c>
      <c r="EY6" s="70">
        <v>2014</v>
      </c>
      <c r="EZ6" s="70">
        <v>2014</v>
      </c>
      <c r="FA6" s="70">
        <v>2014</v>
      </c>
      <c r="FB6" s="70">
        <v>2014</v>
      </c>
      <c r="FC6" s="70">
        <v>2014</v>
      </c>
      <c r="FD6" s="70">
        <v>2014</v>
      </c>
      <c r="FE6" s="70">
        <v>2014</v>
      </c>
      <c r="FF6" s="70">
        <v>2014</v>
      </c>
      <c r="FG6" s="70">
        <v>2014</v>
      </c>
      <c r="FH6" s="70">
        <v>2014</v>
      </c>
      <c r="FI6" s="70">
        <v>2014</v>
      </c>
      <c r="FJ6" s="70">
        <v>2014</v>
      </c>
      <c r="FK6" s="70">
        <v>2014</v>
      </c>
      <c r="FL6" s="70">
        <v>2014</v>
      </c>
      <c r="FM6" s="70">
        <v>2014</v>
      </c>
      <c r="FN6" s="70">
        <v>2014</v>
      </c>
      <c r="FO6" s="70">
        <v>2014</v>
      </c>
      <c r="FP6" s="70">
        <v>2014</v>
      </c>
      <c r="FQ6" s="70">
        <v>2014</v>
      </c>
      <c r="FR6" s="70">
        <v>2014</v>
      </c>
      <c r="FS6" s="70">
        <v>2014</v>
      </c>
      <c r="FT6" s="70">
        <v>2014</v>
      </c>
      <c r="FU6" s="70">
        <v>2014</v>
      </c>
      <c r="FV6" s="70">
        <v>2014</v>
      </c>
      <c r="FW6" s="70">
        <v>2014</v>
      </c>
      <c r="FX6" s="70">
        <v>2014</v>
      </c>
      <c r="FY6" s="70">
        <v>2014</v>
      </c>
      <c r="FZ6" s="70">
        <v>2014</v>
      </c>
      <c r="GA6" s="70">
        <v>2014</v>
      </c>
      <c r="GB6" s="70">
        <v>2014</v>
      </c>
      <c r="GC6" s="70">
        <v>2014</v>
      </c>
      <c r="GD6" s="70">
        <v>2014</v>
      </c>
      <c r="GE6" s="70">
        <v>2014</v>
      </c>
      <c r="GF6" s="70">
        <v>2014</v>
      </c>
      <c r="GG6" s="70">
        <v>2014</v>
      </c>
      <c r="GH6" s="70">
        <v>2014</v>
      </c>
      <c r="GI6" s="70">
        <v>2014</v>
      </c>
      <c r="GJ6" s="70">
        <v>2014</v>
      </c>
      <c r="GK6" s="70">
        <v>2014</v>
      </c>
      <c r="GL6" s="70">
        <v>2014</v>
      </c>
      <c r="GM6" s="70">
        <v>2014</v>
      </c>
      <c r="GN6" s="70">
        <v>2014</v>
      </c>
      <c r="GO6" s="70">
        <v>2014</v>
      </c>
      <c r="GP6" s="70">
        <v>2014</v>
      </c>
      <c r="GQ6" s="70">
        <v>2014</v>
      </c>
      <c r="GR6" s="70">
        <v>2014</v>
      </c>
      <c r="GS6" s="70">
        <v>2014</v>
      </c>
      <c r="GT6" s="70">
        <v>2014</v>
      </c>
      <c r="GU6" s="70">
        <v>2014</v>
      </c>
      <c r="GV6" s="70">
        <v>2014</v>
      </c>
      <c r="GW6" s="70">
        <v>2014</v>
      </c>
      <c r="GX6" s="70">
        <v>2014</v>
      </c>
      <c r="GY6" s="70">
        <v>2014</v>
      </c>
      <c r="GZ6" s="70">
        <v>2014</v>
      </c>
      <c r="HA6" s="70">
        <v>2014</v>
      </c>
      <c r="HB6" s="70">
        <v>2014</v>
      </c>
      <c r="HC6" s="70">
        <v>2014</v>
      </c>
      <c r="HD6" s="70">
        <v>2014</v>
      </c>
      <c r="HE6" s="70">
        <v>2014</v>
      </c>
      <c r="HF6" s="70">
        <v>2014</v>
      </c>
      <c r="HG6" s="70">
        <v>2014</v>
      </c>
      <c r="HH6" s="95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  <c r="IU6" s="90"/>
      <c r="IV6" s="90"/>
    </row>
    <row r="7" spans="1:256" s="57" customFormat="1" ht="12.75" x14ac:dyDescent="0.2">
      <c r="A7" s="87"/>
      <c r="B7" s="72" t="s">
        <v>270</v>
      </c>
      <c r="C7" s="73" t="s">
        <v>314</v>
      </c>
      <c r="D7" s="74">
        <f>(0+'Форма 7-НК'!B26)</f>
        <v>20</v>
      </c>
      <c r="E7" s="74">
        <f>(0+'Форма 7-НК'!C26)</f>
        <v>5</v>
      </c>
      <c r="F7" s="74">
        <f>(0+'Форма 7-НК'!D26)</f>
        <v>0</v>
      </c>
      <c r="G7" s="74">
        <f>(0+'Форма 7-НК'!E26)</f>
        <v>20</v>
      </c>
      <c r="H7" s="74">
        <f>(0+'Форма 7-НК'!F26)</f>
        <v>0</v>
      </c>
      <c r="I7" s="74">
        <f>(0+'Форма 7-НК'!G26)</f>
        <v>144</v>
      </c>
      <c r="J7" s="74">
        <f>(0+'Форма 7-НК'!H26)</f>
        <v>43</v>
      </c>
      <c r="K7" s="74">
        <f>(0+'Форма 7-НК'!I26)</f>
        <v>0</v>
      </c>
      <c r="L7" s="74">
        <f>(0+'Форма 7-НК'!J26)</f>
        <v>0</v>
      </c>
      <c r="M7" s="74">
        <f>(0+'Форма 7-НК'!K26)</f>
        <v>19</v>
      </c>
      <c r="N7" s="74">
        <f>(0+'Форма 7-НК'!L26)</f>
        <v>2625</v>
      </c>
      <c r="O7" s="74">
        <f>(0+'Форма 7-НК'!M26)</f>
        <v>82</v>
      </c>
      <c r="P7" s="74">
        <f>(0+'Форма 7-НК'!N26)</f>
        <v>5334.0000000000009</v>
      </c>
      <c r="Q7" s="74">
        <f>(0+'Форма 7-НК'!O26)</f>
        <v>10</v>
      </c>
      <c r="R7" s="74">
        <f>(0+'Форма 7-НК'!P26)</f>
        <v>112.3</v>
      </c>
      <c r="S7" s="74">
        <f>(0+'Форма 7-НК'!Q26)</f>
        <v>411.3</v>
      </c>
      <c r="T7" s="73">
        <v>1</v>
      </c>
      <c r="U7" s="73">
        <v>11</v>
      </c>
      <c r="V7" s="73">
        <v>7</v>
      </c>
      <c r="W7" s="73">
        <v>4</v>
      </c>
      <c r="X7" s="73">
        <v>2</v>
      </c>
      <c r="Y7" s="73">
        <v>0</v>
      </c>
      <c r="Z7" s="73">
        <v>2</v>
      </c>
      <c r="AA7" s="74">
        <f>(0+'Форма 7-НК'!R26)</f>
        <v>1</v>
      </c>
      <c r="AB7" s="74">
        <f>(0+'Форма 7-НК'!S26)</f>
        <v>22</v>
      </c>
      <c r="AC7" s="74">
        <f>(0+'Форма 7-НК'!T26)</f>
        <v>3</v>
      </c>
      <c r="AD7" s="74">
        <f>(0+'Форма 7-НК'!U26)</f>
        <v>11</v>
      </c>
      <c r="AE7" s="74">
        <f>(0+'Форма 7-НК'!V26)</f>
        <v>1</v>
      </c>
      <c r="AF7" s="74">
        <f>(0+'Форма 7-НК'!X26)</f>
        <v>2</v>
      </c>
      <c r="AG7" s="74">
        <f>(0+'Форма 7-НК'!Y26)</f>
        <v>0</v>
      </c>
      <c r="AH7" s="5"/>
      <c r="AI7" s="75"/>
      <c r="AJ7" s="76">
        <f>SUM(AP7,AR7)</f>
        <v>273</v>
      </c>
      <c r="AK7" s="73">
        <f>(0+'Форма 7-НК'!AD26)</f>
        <v>126</v>
      </c>
      <c r="AL7" s="73">
        <f>(0+'Форма 7-НК'!AF26)</f>
        <v>68</v>
      </c>
      <c r="AM7" s="76">
        <f>SUM(AQ7,AU7)</f>
        <v>3326</v>
      </c>
      <c r="AN7" s="73">
        <f>(0+'Форма 7-НК'!AE26)</f>
        <v>1546</v>
      </c>
      <c r="AO7" s="73">
        <f>(0+'Форма 7-НК'!AG26)</f>
        <v>630</v>
      </c>
      <c r="AP7" s="73">
        <f>(0+'Форма 7-НК'!AH26)</f>
        <v>112</v>
      </c>
      <c r="AQ7" s="73">
        <f>(0+'Форма 7-НК'!AI26)</f>
        <v>2018</v>
      </c>
      <c r="AR7" s="73">
        <f>(0+'Форма 7-НК'!AJ26)</f>
        <v>161</v>
      </c>
      <c r="AS7" s="73">
        <f>(0+'Форма 7-НК'!AL26)</f>
        <v>72</v>
      </c>
      <c r="AT7" s="73">
        <f>(0+'Форма 7-НК'!AN26)</f>
        <v>35</v>
      </c>
      <c r="AU7" s="73">
        <f>(0+'Форма 7-НК'!AK26)</f>
        <v>1308</v>
      </c>
      <c r="AV7" s="73">
        <f>(0+'Форма 7-НК'!AM26)</f>
        <v>751</v>
      </c>
      <c r="AW7" s="73">
        <f>(0+'Форма 7-НК'!AO26)</f>
        <v>281</v>
      </c>
      <c r="AX7" s="73">
        <f>(0+'Форма 7-НК'!AP26)</f>
        <v>161</v>
      </c>
      <c r="AY7" s="73">
        <f>(0+'Форма 7-НК'!AR26)</f>
        <v>68</v>
      </c>
      <c r="AZ7" s="73">
        <f>(0+'Форма 7-НК'!AT26)</f>
        <v>35</v>
      </c>
      <c r="BA7" s="73">
        <f>(0+'Форма 7-НК'!AV26)</f>
        <v>3</v>
      </c>
      <c r="BB7" s="73">
        <f>(0+'Форма 7-НК'!AQ26)</f>
        <v>1308</v>
      </c>
      <c r="BC7" s="73">
        <f>(0+'Форма 7-НК'!AS26)</f>
        <v>603</v>
      </c>
      <c r="BD7" s="73">
        <f>(0+'Форма 7-НК'!AU26)</f>
        <v>281</v>
      </c>
      <c r="BE7" s="73">
        <f>(0+'Форма 7-НК'!AW26)</f>
        <v>90</v>
      </c>
      <c r="BF7" s="73">
        <f>(0+'Форма 7-НК'!AX26)</f>
        <v>5</v>
      </c>
      <c r="BG7" s="73">
        <f>(0+'Форма 7-НК'!AY26)</f>
        <v>80</v>
      </c>
      <c r="BH7" s="73">
        <f>(0+'Форма 7-НК'!AZ26)</f>
        <v>28</v>
      </c>
      <c r="BI7" s="73">
        <f>(0+'Форма 7-НК'!BA26)</f>
        <v>309</v>
      </c>
      <c r="BJ7" s="73">
        <f>(0+'Форма 7-НК'!BB26)</f>
        <v>31</v>
      </c>
      <c r="BK7" s="73">
        <f>(0+'Форма 7-НК'!BC26)</f>
        <v>263</v>
      </c>
      <c r="BL7" s="73">
        <f>(0+'Форма 7-НК'!BD26)</f>
        <v>2</v>
      </c>
      <c r="BM7" s="73">
        <f>(0+'Форма 7-НК'!BE26)</f>
        <v>20</v>
      </c>
      <c r="BN7" s="73">
        <f>(0+'Форма 7-НК'!BF26)</f>
        <v>0</v>
      </c>
      <c r="BO7" s="73">
        <f>(0+'Форма 7-НК'!BG26)</f>
        <v>0</v>
      </c>
      <c r="BP7" s="73">
        <f>(0+'Форма 7-НК'!BH26)</f>
        <v>5</v>
      </c>
      <c r="BQ7" s="73">
        <f>(0+'Форма 7-НК'!BI26)</f>
        <v>57</v>
      </c>
      <c r="BR7" s="73">
        <f>(0+'Форма 7-НК'!BJ26)</f>
        <v>3</v>
      </c>
      <c r="BS7" s="73">
        <f>(0+'Форма 7-НК'!BK26)</f>
        <v>40</v>
      </c>
      <c r="BT7" s="73">
        <f>(0+'Форма 7-НК'!BL26)</f>
        <v>0</v>
      </c>
      <c r="BU7" s="73">
        <f>(0+'Форма 7-НК'!BM26)</f>
        <v>0</v>
      </c>
      <c r="BV7" s="73">
        <f>(0+'Форма 7-НК'!BN26)</f>
        <v>1</v>
      </c>
      <c r="BW7" s="73">
        <f>(0+'Форма 7-НК'!BO26)</f>
        <v>10</v>
      </c>
      <c r="BX7" s="73">
        <f>(0+'Форма 7-НК'!BP26)</f>
        <v>86</v>
      </c>
      <c r="BY7" s="73">
        <f>(0+'Форма 7-НК'!BQ26)</f>
        <v>529</v>
      </c>
      <c r="BZ7" s="73">
        <f>(0+'Форма 7-НК'!BR26)</f>
        <v>1</v>
      </c>
      <c r="CA7" s="73">
        <f>(0+'Форма 7-НК'!BS26)</f>
        <v>18</v>
      </c>
      <c r="CB7" s="73">
        <f>(0+'Форма 7-НК'!BT26)</f>
        <v>0</v>
      </c>
      <c r="CC7" s="73">
        <f>(0+'Форма 7-НК'!BU26)</f>
        <v>0</v>
      </c>
      <c r="CD7" s="73">
        <f>(0+'Форма 7-НК'!BV26)</f>
        <v>0</v>
      </c>
      <c r="CE7" s="73">
        <f>(0+'Форма 7-НК'!BW26)</f>
        <v>0</v>
      </c>
      <c r="CF7" s="73">
        <f>(0+'Форма 7-НК'!BX26)</f>
        <v>0</v>
      </c>
      <c r="CG7" s="73">
        <f>(0+'Форма 7-НК'!BY26)</f>
        <v>0</v>
      </c>
      <c r="CH7" s="5"/>
      <c r="CI7" s="77"/>
      <c r="CJ7" s="76">
        <f t="shared" ref="CJ7:CK9" si="0">SUM(CP7,CV7)</f>
        <v>3401</v>
      </c>
      <c r="CK7" s="76">
        <f t="shared" si="0"/>
        <v>197007</v>
      </c>
      <c r="CL7" s="78">
        <f>(0+'Форма 7-НК'!CF26)</f>
        <v>1355</v>
      </c>
      <c r="CM7" s="78">
        <f>(0+'Форма 7-НК'!CG26)</f>
        <v>35802</v>
      </c>
      <c r="CN7" s="78">
        <f>(0+'Форма 7-НК'!CJ26)</f>
        <v>663</v>
      </c>
      <c r="CO7" s="78">
        <f>(0+'Форма 7-НК'!CK26)</f>
        <v>18932</v>
      </c>
      <c r="CP7" s="78">
        <f>(0+'Форма 7-НК'!CN26)</f>
        <v>3097</v>
      </c>
      <c r="CQ7" s="78">
        <f>(0+'Форма 7-НК'!CO26)</f>
        <v>182954</v>
      </c>
      <c r="CR7" s="78">
        <f>(0+'Форма 7-НК'!CR26)</f>
        <v>1339</v>
      </c>
      <c r="CS7" s="78">
        <f>(0+'Форма 7-НК'!CS26)</f>
        <v>34801</v>
      </c>
      <c r="CT7" s="78">
        <f>(0+'Форма 7-НК'!CV26)</f>
        <v>663</v>
      </c>
      <c r="CU7" s="78">
        <f>(0+'Форма 7-НК'!CW26)</f>
        <v>18932</v>
      </c>
      <c r="CV7" s="78">
        <f>(0+'Форма 7-НК'!CZ26)</f>
        <v>304</v>
      </c>
      <c r="CW7" s="78">
        <f>(0+'Форма 7-НК'!DA26)</f>
        <v>14053</v>
      </c>
      <c r="CX7" s="78">
        <f>(0+'Форма 7-НК'!DD26)</f>
        <v>19</v>
      </c>
      <c r="CY7" s="78">
        <f>(0+'Форма 7-НК'!DE26)</f>
        <v>905</v>
      </c>
      <c r="CZ7" s="78">
        <f>(0+'Форма 7-НК'!DH26)</f>
        <v>762</v>
      </c>
      <c r="DA7" s="78">
        <f>(0+'Форма 7-НК'!DI26)</f>
        <v>20470</v>
      </c>
      <c r="DB7" s="76">
        <f>SUM(DE7,DH7)</f>
        <v>671</v>
      </c>
      <c r="DC7" s="78">
        <f>(0+'Форма 7-НК'!CH26)</f>
        <v>45</v>
      </c>
      <c r="DD7" s="78">
        <f>(0+'Форма 7-НК'!CL26)</f>
        <v>426</v>
      </c>
      <c r="DE7" s="78">
        <f>(0+'Форма 7-НК'!CP26)</f>
        <v>671</v>
      </c>
      <c r="DF7" s="78">
        <f>(0+'Форма 7-НК'!CT26)</f>
        <v>45</v>
      </c>
      <c r="DG7" s="78">
        <f>(0+'Форма 7-НК'!CX26)</f>
        <v>426</v>
      </c>
      <c r="DH7" s="78">
        <f>(0+'Форма 7-НК'!DB26)</f>
        <v>0</v>
      </c>
      <c r="DI7" s="78">
        <f>(0+'Форма 7-НК'!DF26)</f>
        <v>7</v>
      </c>
      <c r="DJ7" s="78">
        <f>(0+'Форма 7-НК'!DJ26)</f>
        <v>513</v>
      </c>
      <c r="DK7" s="76">
        <f>SUM(DN7,DQ7)</f>
        <v>25295</v>
      </c>
      <c r="DL7" s="78">
        <f>(0+'Форма 7-НК'!CI26)</f>
        <v>2266</v>
      </c>
      <c r="DM7" s="78">
        <f>(0+'Форма 7-НК'!CM26)</f>
        <v>12273</v>
      </c>
      <c r="DN7" s="78">
        <f>(0+'Форма 7-НК'!CQ26)</f>
        <v>25295</v>
      </c>
      <c r="DO7" s="78">
        <f>(0+'Форма 7-НК'!CU26)</f>
        <v>2266</v>
      </c>
      <c r="DP7" s="78">
        <f>(0+'Форма 7-НК'!CY26)</f>
        <v>12273</v>
      </c>
      <c r="DQ7" s="78">
        <f>(0+'Форма 7-НК'!DC26)</f>
        <v>0</v>
      </c>
      <c r="DR7" s="78">
        <f>(0+'Форма 7-НК'!DG26)</f>
        <v>335</v>
      </c>
      <c r="DS7" s="78">
        <f>(0+'Форма 7-НК'!DK26)</f>
        <v>13040</v>
      </c>
      <c r="DT7" s="5"/>
      <c r="DU7" s="79"/>
      <c r="DV7" s="80">
        <f>(0+'Форма 7-НК'!DO26)</f>
        <v>0</v>
      </c>
      <c r="DW7" s="80">
        <f>(0+'Форма 7-НК'!DP26)</f>
        <v>0</v>
      </c>
      <c r="DX7" s="80">
        <f>(0+'Форма 7-НК'!DQ26)</f>
        <v>0</v>
      </c>
      <c r="DY7" s="80">
        <f>(0+'Форма 7-НК'!DR26)</f>
        <v>0</v>
      </c>
      <c r="DZ7" s="80">
        <f>(0+'Форма 7-НК'!DS26)</f>
        <v>0</v>
      </c>
      <c r="EA7" s="81">
        <f>SUM(EB7:ED7)</f>
        <v>0</v>
      </c>
      <c r="EB7" s="80">
        <f>(0+'Форма 7-НК'!EB26)</f>
        <v>0</v>
      </c>
      <c r="EC7" s="80">
        <f>(0+'Форма 7-НК'!EI26)</f>
        <v>0</v>
      </c>
      <c r="ED7" s="80">
        <f>(0+'Форма 7-НК'!EP26)</f>
        <v>0</v>
      </c>
      <c r="EE7" s="81">
        <f>SUM(EF7:EH7)</f>
        <v>0</v>
      </c>
      <c r="EF7" s="80">
        <f>(0+'Форма 7-НК'!EC26)</f>
        <v>0</v>
      </c>
      <c r="EG7" s="80">
        <f>(0+'Форма 7-НК'!EJ26)</f>
        <v>0</v>
      </c>
      <c r="EH7" s="80">
        <f>(0+'Форма 7-НК'!EQ26)</f>
        <v>0</v>
      </c>
      <c r="EI7" s="81">
        <f>SUM(EJ7:EL7)</f>
        <v>0</v>
      </c>
      <c r="EJ7" s="80">
        <f>(0+'Форма 7-НК'!ED26)</f>
        <v>0</v>
      </c>
      <c r="EK7" s="80">
        <f>(0+'Форма 7-НК'!EK26)</f>
        <v>0</v>
      </c>
      <c r="EL7" s="80">
        <f>(0+'Форма 7-НК'!ER26)</f>
        <v>0</v>
      </c>
      <c r="EM7" s="81">
        <f>SUM(EN7:EP7)</f>
        <v>0</v>
      </c>
      <c r="EN7" s="80">
        <f>(0+'Форма 7-НК'!EE26)</f>
        <v>0</v>
      </c>
      <c r="EO7" s="80">
        <f>(0+'Форма 7-НК'!EL26)</f>
        <v>0</v>
      </c>
      <c r="EP7" s="80">
        <f>(0+'Форма 7-НК'!ES26)</f>
        <v>0</v>
      </c>
      <c r="EQ7" s="80">
        <f>(0+'Форма 7-НК'!EA26)</f>
        <v>0</v>
      </c>
      <c r="ER7" s="82">
        <f>SUM(ES7:EU7)</f>
        <v>0</v>
      </c>
      <c r="ES7" s="80">
        <f>(0+'Форма 7-НК'!EF26)</f>
        <v>0</v>
      </c>
      <c r="ET7" s="80">
        <f>(0+'Форма 7-НК'!EM26)</f>
        <v>0</v>
      </c>
      <c r="EU7" s="80">
        <f>(0+'Форма 7-НК'!ET26)</f>
        <v>0</v>
      </c>
      <c r="EV7" s="81">
        <f>SUM(EW7:EY7)</f>
        <v>0</v>
      </c>
      <c r="EW7" s="80">
        <f>(0+'Форма 7-НК'!EG26)</f>
        <v>0</v>
      </c>
      <c r="EX7" s="80">
        <f>(0+'Форма 7-НК'!EN26)</f>
        <v>0</v>
      </c>
      <c r="EY7" s="80">
        <f>(0+'Форма 7-НК'!EU26)</f>
        <v>0</v>
      </c>
      <c r="EZ7" s="16"/>
      <c r="FA7" s="83"/>
      <c r="FB7" s="76">
        <f>SUM(FC7:FE7)</f>
        <v>1175</v>
      </c>
      <c r="FC7" s="84">
        <f>(0+'Форма 7-НК'!EZ26)</f>
        <v>10</v>
      </c>
      <c r="FD7" s="84">
        <f>(0+'Форма 7-НК'!FA26)</f>
        <v>390</v>
      </c>
      <c r="FE7" s="84">
        <f>(0+'Форма 7-НК'!FB26)</f>
        <v>775</v>
      </c>
      <c r="FF7" s="84">
        <f>(0+'Форма 7-НК'!FC26)</f>
        <v>567</v>
      </c>
      <c r="FG7" s="84">
        <f>(0+'Форма 7-НК'!FD26)</f>
        <v>688</v>
      </c>
      <c r="FH7" s="84">
        <f>(0+'Форма 7-НК'!FE26)</f>
        <v>339</v>
      </c>
      <c r="FI7" s="7"/>
      <c r="FJ7" s="83"/>
      <c r="FK7" s="73">
        <f>(0+'Форма 7-НК'!FH26)</f>
        <v>119</v>
      </c>
      <c r="FL7" s="73">
        <f>(0+'Форма 7-НК'!FI26)</f>
        <v>2</v>
      </c>
      <c r="FM7" s="76">
        <f>SUM(FZ7,GA7,GB7)</f>
        <v>118</v>
      </c>
      <c r="FN7" s="73">
        <f>(0+'Форма 7-НК'!FK26)</f>
        <v>46</v>
      </c>
      <c r="FO7" s="73">
        <f>(0+'Форма 7-НК'!FL26)</f>
        <v>67</v>
      </c>
      <c r="FP7" s="73">
        <v>6</v>
      </c>
      <c r="FQ7" s="73">
        <f>(0+'Форма 7-НК'!FN26)</f>
        <v>0</v>
      </c>
      <c r="FR7" s="73">
        <v>8</v>
      </c>
      <c r="FS7" s="73">
        <f>(0+'Форма 7-НК'!FP26)</f>
        <v>1</v>
      </c>
      <c r="FT7" s="73">
        <f>(0+'Форма 7-НК'!FQ26)</f>
        <v>21</v>
      </c>
      <c r="FU7" s="73">
        <f>(0+'Форма 7-НК'!FR26)</f>
        <v>0</v>
      </c>
      <c r="FV7" s="73">
        <f>(0+'Форма 7-НК'!FS26)</f>
        <v>36</v>
      </c>
      <c r="FW7" s="73">
        <f>(0+'Форма 7-НК'!FT26)</f>
        <v>0</v>
      </c>
      <c r="FX7" s="73">
        <f>(0+'Форма 7-НК'!FU26)</f>
        <v>31</v>
      </c>
      <c r="FY7" s="73">
        <f>(0+'Форма 7-НК'!FV26)</f>
        <v>0</v>
      </c>
      <c r="FZ7" s="73">
        <f>(0+'Форма 7-НК'!FW26)</f>
        <v>10</v>
      </c>
      <c r="GA7" s="73">
        <f>(0+'Форма 7-НК'!FX26)</f>
        <v>93</v>
      </c>
      <c r="GB7" s="73">
        <f>(0+'Форма 7-НК'!FY26)</f>
        <v>15</v>
      </c>
      <c r="GC7" s="5"/>
      <c r="GD7" s="83"/>
      <c r="GE7" s="81">
        <f>SUM(GF7,GQ7,GU7)</f>
        <v>29131</v>
      </c>
      <c r="GF7" s="81">
        <f>SUM(GG7,GP7)</f>
        <v>28801</v>
      </c>
      <c r="GG7" s="81">
        <f>SUM(GH7,GO7)</f>
        <v>28753</v>
      </c>
      <c r="GH7" s="85">
        <f>(0+'Форма 7-НК'!GE26)</f>
        <v>28753</v>
      </c>
      <c r="GI7" s="85">
        <f>(0+'Форма 7-НК'!GF26)</f>
        <v>12662</v>
      </c>
      <c r="GJ7" s="85">
        <f>(0+'Форма 7-НК'!GG26)</f>
        <v>11820</v>
      </c>
      <c r="GK7" s="85">
        <f>(0+'Форма 7-НК'!GH26)</f>
        <v>1171</v>
      </c>
      <c r="GL7" s="85">
        <f>(0+'Форма 7-НК'!GI26)</f>
        <v>850</v>
      </c>
      <c r="GM7" s="85">
        <f>(0+'Форма 7-НК'!GJ26)</f>
        <v>0</v>
      </c>
      <c r="GN7" s="85">
        <f>(0+'Форма 7-НК'!GK26)</f>
        <v>334</v>
      </c>
      <c r="GO7" s="85">
        <f>(0+'Форма 7-НК'!GL26)</f>
        <v>0</v>
      </c>
      <c r="GP7" s="85">
        <f>(0+'Форма 7-НК'!GM26)</f>
        <v>48</v>
      </c>
      <c r="GQ7" s="85">
        <f>(0+'Форма 7-НК'!GN26)</f>
        <v>303</v>
      </c>
      <c r="GR7" s="85">
        <f>(0+'Форма 7-НК'!GO26)</f>
        <v>0</v>
      </c>
      <c r="GS7" s="85">
        <f>(0+'Форма 7-НК'!GP26)</f>
        <v>204</v>
      </c>
      <c r="GT7" s="85">
        <f>(0+'Форма 7-НК'!GQ26)</f>
        <v>99</v>
      </c>
      <c r="GU7" s="85">
        <f>(0+'Форма 7-НК'!GR26)</f>
        <v>27</v>
      </c>
      <c r="GV7" s="85">
        <f>(0+'Форма 7-НК'!GS26)</f>
        <v>27960</v>
      </c>
      <c r="GW7" s="85">
        <f>(0+'Форма 7-НК'!GT26)</f>
        <v>12662</v>
      </c>
      <c r="GX7" s="85">
        <f>(0+'Форма 7-НК'!GU26)</f>
        <v>0</v>
      </c>
      <c r="GY7" s="85">
        <f>(0+'Форма 7-НК'!GV26)</f>
        <v>11820</v>
      </c>
      <c r="GZ7" s="85">
        <f>(0+'Форма 7-НК'!GW26)</f>
        <v>0</v>
      </c>
      <c r="HA7" s="85">
        <f>(0+'Форма 7-НК'!GX26)</f>
        <v>1171</v>
      </c>
      <c r="HB7" s="85">
        <f>(0+'Форма 7-НК'!GY26)</f>
        <v>0</v>
      </c>
      <c r="HC7" s="85">
        <f>(0+'Форма 7-НК'!GZ26)</f>
        <v>334</v>
      </c>
      <c r="HD7" s="85">
        <f>(0+'Форма 7-НК'!HA26)</f>
        <v>0</v>
      </c>
      <c r="HE7" s="85">
        <f>(0+'Форма 7-НК'!HB26)</f>
        <v>850</v>
      </c>
      <c r="HF7" s="85">
        <f>(0+'Форма 7-НК'!HC26)</f>
        <v>0</v>
      </c>
      <c r="HG7" s="29">
        <f>(0+'Форма 7-НК'!HD26)</f>
        <v>0</v>
      </c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  <c r="IU7" s="90"/>
      <c r="IV7" s="90"/>
    </row>
    <row r="8" spans="1:256" s="86" customFormat="1" x14ac:dyDescent="0.25">
      <c r="A8" s="88"/>
      <c r="B8" s="98" t="s">
        <v>268</v>
      </c>
      <c r="C8" s="99">
        <v>19</v>
      </c>
      <c r="D8" s="86">
        <v>20</v>
      </c>
      <c r="E8" s="86">
        <v>5</v>
      </c>
      <c r="F8" s="86">
        <v>0</v>
      </c>
      <c r="G8" s="86">
        <v>20</v>
      </c>
      <c r="H8" s="86">
        <v>0</v>
      </c>
      <c r="I8" s="86">
        <v>144</v>
      </c>
      <c r="J8" s="86">
        <v>43</v>
      </c>
      <c r="K8" s="86">
        <v>0</v>
      </c>
      <c r="L8" s="86">
        <v>0</v>
      </c>
      <c r="M8" s="86">
        <v>19</v>
      </c>
      <c r="N8" s="86">
        <v>2625</v>
      </c>
      <c r="O8" s="86">
        <v>82</v>
      </c>
      <c r="P8" s="86">
        <v>5334</v>
      </c>
      <c r="Q8" s="86">
        <v>10</v>
      </c>
      <c r="R8" s="86">
        <v>112.3</v>
      </c>
      <c r="S8" s="86">
        <v>411.3</v>
      </c>
      <c r="T8" s="99">
        <v>1</v>
      </c>
      <c r="U8" s="99">
        <v>11</v>
      </c>
      <c r="V8" s="99">
        <v>7</v>
      </c>
      <c r="W8" s="99">
        <v>4</v>
      </c>
      <c r="X8" s="99">
        <v>2</v>
      </c>
      <c r="Y8" s="99">
        <v>0</v>
      </c>
      <c r="Z8" s="99">
        <v>2</v>
      </c>
      <c r="AA8" s="86">
        <v>1</v>
      </c>
      <c r="AB8" s="86">
        <v>22</v>
      </c>
      <c r="AC8" s="86">
        <v>3</v>
      </c>
      <c r="AD8" s="86">
        <v>11</v>
      </c>
      <c r="AE8" s="86">
        <v>1</v>
      </c>
      <c r="AF8" s="86">
        <v>2</v>
      </c>
      <c r="AG8" s="86">
        <v>0</v>
      </c>
      <c r="AJ8" s="76">
        <f>SUM(AP8,AR8)</f>
        <v>0</v>
      </c>
      <c r="AM8" s="76">
        <f>SUM(AQ8,AU8)</f>
        <v>0</v>
      </c>
      <c r="CJ8" s="76">
        <f t="shared" si="0"/>
        <v>0</v>
      </c>
      <c r="CK8" s="76">
        <f t="shared" si="0"/>
        <v>0</v>
      </c>
      <c r="DB8" s="76">
        <f>SUM(DE8,DH8)</f>
        <v>0</v>
      </c>
      <c r="DK8" s="76">
        <f>SUM(DN8,DQ8)</f>
        <v>0</v>
      </c>
      <c r="EA8" s="81">
        <f>SUM(EB8:ED8)</f>
        <v>0</v>
      </c>
      <c r="EE8" s="81">
        <f>SUM(EF8:EH8)</f>
        <v>0</v>
      </c>
      <c r="EI8" s="81">
        <f>SUM(EJ8:EL8)</f>
        <v>0</v>
      </c>
      <c r="EM8" s="81">
        <f>SUM(EN8:EP8)</f>
        <v>0</v>
      </c>
      <c r="ER8" s="82">
        <f>SUM(ES8:EU8)</f>
        <v>0</v>
      </c>
      <c r="EV8" s="81">
        <f>SUM(EW8:EY8)</f>
        <v>0</v>
      </c>
      <c r="FB8" s="76">
        <f>SUM(FC8:FE8)</f>
        <v>0</v>
      </c>
      <c r="FM8" s="76">
        <f>SUM(FZ8,GA8,GB8)</f>
        <v>0</v>
      </c>
      <c r="GE8" s="81">
        <f>SUM(GF8,GQ8,GU8)</f>
        <v>0</v>
      </c>
      <c r="GF8" s="81">
        <f>SUM(GG8,GP8)</f>
        <v>0</v>
      </c>
      <c r="GG8" s="81">
        <f>SUM(GH8,GO8)</f>
        <v>0</v>
      </c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  <c r="IU8" s="96"/>
      <c r="IV8" s="96"/>
    </row>
    <row r="9" spans="1:256" s="86" customFormat="1" x14ac:dyDescent="0.25">
      <c r="A9" s="88"/>
      <c r="B9" s="98" t="s">
        <v>269</v>
      </c>
      <c r="C9" s="99"/>
      <c r="T9" s="99">
        <v>1</v>
      </c>
      <c r="U9" s="99"/>
      <c r="V9" s="99"/>
      <c r="W9" s="99"/>
      <c r="X9" s="99"/>
      <c r="Y9" s="99"/>
      <c r="Z9" s="99"/>
      <c r="AJ9" s="76">
        <f>SUM(AP9,AR9)</f>
        <v>0</v>
      </c>
      <c r="AM9" s="76">
        <f>SUM(AQ9,AU9)</f>
        <v>0</v>
      </c>
      <c r="CJ9" s="76">
        <f t="shared" si="0"/>
        <v>0</v>
      </c>
      <c r="CK9" s="76">
        <f t="shared" si="0"/>
        <v>0</v>
      </c>
      <c r="DB9" s="76">
        <f>SUM(DE9,DH9)</f>
        <v>0</v>
      </c>
      <c r="DK9" s="76">
        <f>SUM(DN9,DQ9)</f>
        <v>0</v>
      </c>
      <c r="EA9" s="81">
        <f>SUM(EB9:ED9)</f>
        <v>0</v>
      </c>
      <c r="EE9" s="81">
        <f>SUM(EF9:EH9)</f>
        <v>0</v>
      </c>
      <c r="EI9" s="81">
        <f>SUM(EJ9:EL9)</f>
        <v>0</v>
      </c>
      <c r="EM9" s="81">
        <f>SUM(EN9:EP9)</f>
        <v>0</v>
      </c>
      <c r="ER9" s="82">
        <f>SUM(ES9:EU9)</f>
        <v>0</v>
      </c>
      <c r="EV9" s="81">
        <f>SUM(EW9:EY9)</f>
        <v>0</v>
      </c>
      <c r="FB9" s="76">
        <f>SUM(FC9:FE9)</f>
        <v>0</v>
      </c>
      <c r="FM9" s="76">
        <f>SUM(FZ9,GA9,GB9)</f>
        <v>0</v>
      </c>
      <c r="GE9" s="81">
        <f>SUM(GF9,GQ9,GU9)</f>
        <v>0</v>
      </c>
      <c r="GF9" s="81">
        <f>SUM(GG9,GP9)</f>
        <v>0</v>
      </c>
      <c r="GG9" s="81">
        <f>SUM(GH9,GO9)</f>
        <v>0</v>
      </c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  <c r="IR9" s="96"/>
      <c r="IS9" s="96"/>
      <c r="IT9" s="96"/>
      <c r="IU9" s="96"/>
      <c r="IV9" s="96"/>
    </row>
    <row r="10" spans="1:256" x14ac:dyDescent="0.25"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  <c r="IR10" s="96"/>
      <c r="IS10" s="96"/>
      <c r="IT10" s="96"/>
      <c r="IU10" s="96"/>
      <c r="IV10" s="96"/>
    </row>
    <row r="11" spans="1:256" x14ac:dyDescent="0.25"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  <c r="IR11" s="96"/>
      <c r="IS11" s="96"/>
      <c r="IT11" s="96"/>
      <c r="IU11" s="96"/>
      <c r="IV11" s="96"/>
    </row>
    <row r="12" spans="1:256" x14ac:dyDescent="0.25"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  <c r="IR12" s="96"/>
      <c r="IS12" s="96"/>
      <c r="IT12" s="96"/>
      <c r="IU12" s="96"/>
      <c r="IV12" s="96"/>
    </row>
    <row r="13" spans="1:256" x14ac:dyDescent="0.25"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  <c r="IR13" s="96"/>
      <c r="IS13" s="96"/>
      <c r="IT13" s="96"/>
      <c r="IU13" s="96"/>
      <c r="IV13" s="96"/>
    </row>
    <row r="14" spans="1:256" x14ac:dyDescent="0.25"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  <c r="IR14" s="96"/>
      <c r="IS14" s="96"/>
      <c r="IT14" s="96"/>
      <c r="IU14" s="96"/>
      <c r="IV14" s="96"/>
    </row>
  </sheetData>
  <mergeCells count="218">
    <mergeCell ref="S2:S4"/>
    <mergeCell ref="V2:V4"/>
    <mergeCell ref="Q2:Q4"/>
    <mergeCell ref="N2:N4"/>
    <mergeCell ref="M2:M4"/>
    <mergeCell ref="O2:O4"/>
    <mergeCell ref="K2:K4"/>
    <mergeCell ref="T2:T4"/>
    <mergeCell ref="Z2:Z4"/>
    <mergeCell ref="AN2:AN4"/>
    <mergeCell ref="AI2:AI3"/>
    <mergeCell ref="AK2:AK4"/>
    <mergeCell ref="AG2:AG4"/>
    <mergeCell ref="B1:HG1"/>
    <mergeCell ref="B2:B3"/>
    <mergeCell ref="C2:C4"/>
    <mergeCell ref="D2:D4"/>
    <mergeCell ref="E2:E4"/>
    <mergeCell ref="BH2:BH4"/>
    <mergeCell ref="F2:F4"/>
    <mergeCell ref="H2:H4"/>
    <mergeCell ref="I2:I4"/>
    <mergeCell ref="Y2:Y4"/>
    <mergeCell ref="G2:G4"/>
    <mergeCell ref="U2:U4"/>
    <mergeCell ref="AA2:AA4"/>
    <mergeCell ref="L2:L4"/>
    <mergeCell ref="X2:X4"/>
    <mergeCell ref="P2:P4"/>
    <mergeCell ref="R2:R4"/>
    <mergeCell ref="J2:J4"/>
    <mergeCell ref="W2:W4"/>
    <mergeCell ref="AC2:AC4"/>
    <mergeCell ref="AB2:AB4"/>
    <mergeCell ref="AF2:AF4"/>
    <mergeCell ref="AD2:AD4"/>
    <mergeCell ref="AE2:AE4"/>
    <mergeCell ref="BM2:BM4"/>
    <mergeCell ref="BG2:BG4"/>
    <mergeCell ref="BA2:BA4"/>
    <mergeCell ref="BF2:BF4"/>
    <mergeCell ref="BC2:BC4"/>
    <mergeCell ref="AP2:AP4"/>
    <mergeCell ref="AJ2:AJ4"/>
    <mergeCell ref="AL2:AL4"/>
    <mergeCell ref="AO2:AO4"/>
    <mergeCell ref="AM2:AM4"/>
    <mergeCell ref="BQ2:BQ4"/>
    <mergeCell ref="BN2:BN4"/>
    <mergeCell ref="BP2:BP4"/>
    <mergeCell ref="BL2:BL4"/>
    <mergeCell ref="BO2:BO4"/>
    <mergeCell ref="BE2:BE4"/>
    <mergeCell ref="BD2:BD4"/>
    <mergeCell ref="BI2:BI4"/>
    <mergeCell ref="BR2:BR4"/>
    <mergeCell ref="BJ2:BJ4"/>
    <mergeCell ref="BK2:BK4"/>
    <mergeCell ref="AT2:AT4"/>
    <mergeCell ref="AQ2:AQ4"/>
    <mergeCell ref="AX2:AX4"/>
    <mergeCell ref="BB2:BB4"/>
    <mergeCell ref="AY2:AY4"/>
    <mergeCell ref="AV2:AV4"/>
    <mergeCell ref="AU2:AU4"/>
    <mergeCell ref="AR2:AR4"/>
    <mergeCell ref="AS2:AS4"/>
    <mergeCell ref="AW2:AW4"/>
    <mergeCell ref="AZ2:AZ4"/>
    <mergeCell ref="CC2:CC4"/>
    <mergeCell ref="CA2:CA4"/>
    <mergeCell ref="BZ2:BZ4"/>
    <mergeCell ref="CB2:CB4"/>
    <mergeCell ref="CD2:CD4"/>
    <mergeCell ref="CE2:CE4"/>
    <mergeCell ref="DF2:DF4"/>
    <mergeCell ref="BS2:BS4"/>
    <mergeCell ref="BX2:BX4"/>
    <mergeCell ref="BY2:BY4"/>
    <mergeCell ref="BV2:BV4"/>
    <mergeCell ref="BU2:BU4"/>
    <mergeCell ref="BT2:BT4"/>
    <mergeCell ref="BW2:BW4"/>
    <mergeCell ref="CG2:CG4"/>
    <mergeCell ref="CF2:CF4"/>
    <mergeCell ref="ER2:ER4"/>
    <mergeCell ref="DK2:DK4"/>
    <mergeCell ref="CJ2:CJ4"/>
    <mergeCell ref="CX2:CX4"/>
    <mergeCell ref="CP2:CP4"/>
    <mergeCell ref="CL2:CL4"/>
    <mergeCell ref="CS2:CS4"/>
    <mergeCell ref="DJ2:DJ4"/>
    <mergeCell ref="CU2:CU4"/>
    <mergeCell ref="CT2:CT4"/>
    <mergeCell ref="DG2:DG4"/>
    <mergeCell ref="CK2:CK4"/>
    <mergeCell ref="CI2:CI3"/>
    <mergeCell ref="FB2:FB4"/>
    <mergeCell ref="DI2:DI4"/>
    <mergeCell ref="DO2:DO4"/>
    <mergeCell ref="DW2:DW4"/>
    <mergeCell ref="DP2:DP4"/>
    <mergeCell ref="DL2:DL4"/>
    <mergeCell ref="DR2:DR4"/>
    <mergeCell ref="DS2:DS4"/>
    <mergeCell ref="DM2:DM4"/>
    <mergeCell ref="CM2:CM4"/>
    <mergeCell ref="DH2:DH4"/>
    <mergeCell ref="DQ2:DQ4"/>
    <mergeCell ref="DN2:DN4"/>
    <mergeCell ref="DC2:DC4"/>
    <mergeCell ref="DE2:DE4"/>
    <mergeCell ref="DB2:DB4"/>
    <mergeCell ref="DD2:DD4"/>
    <mergeCell ref="CN2:CN4"/>
    <mergeCell ref="EA2:EA4"/>
    <mergeCell ref="EH2:EH4"/>
    <mergeCell ref="EG2:EG4"/>
    <mergeCell ref="EJ2:EJ4"/>
    <mergeCell ref="EQ2:EQ4"/>
    <mergeCell ref="EO2:EO4"/>
    <mergeCell ref="EV2:EV4"/>
    <mergeCell ref="EM2:EM4"/>
    <mergeCell ref="FQ2:FQ4"/>
    <mergeCell ref="FG2:FG4"/>
    <mergeCell ref="GM2:GM4"/>
    <mergeCell ref="FO2:FO4"/>
    <mergeCell ref="FR2:FR4"/>
    <mergeCell ref="FC2:FC4"/>
    <mergeCell ref="FL2:FL4"/>
    <mergeCell ref="FT2:FT4"/>
    <mergeCell ref="FH2:FH4"/>
    <mergeCell ref="FS2:FS4"/>
    <mergeCell ref="GK2:GK4"/>
    <mergeCell ref="GJ2:GJ4"/>
    <mergeCell ref="FD2:FD4"/>
    <mergeCell ref="FE2:FE4"/>
    <mergeCell ref="EY2:EY4"/>
    <mergeCell ref="EP2:EP4"/>
    <mergeCell ref="EW2:EW4"/>
    <mergeCell ref="ET2:ET4"/>
    <mergeCell ref="EN2:EN4"/>
    <mergeCell ref="ES2:ES4"/>
    <mergeCell ref="DU2:DU3"/>
    <mergeCell ref="EC2:EC4"/>
    <mergeCell ref="DV2:DV4"/>
    <mergeCell ref="DY2:DY4"/>
    <mergeCell ref="EB2:EB4"/>
    <mergeCell ref="DX2:DX4"/>
    <mergeCell ref="DZ2:DZ4"/>
    <mergeCell ref="EK2:EK4"/>
    <mergeCell ref="EL2:EL4"/>
    <mergeCell ref="EI2:EI4"/>
    <mergeCell ref="ED2:ED4"/>
    <mergeCell ref="EF2:EF4"/>
    <mergeCell ref="EE2:EE4"/>
    <mergeCell ref="FM2:FM4"/>
    <mergeCell ref="GU2:GU4"/>
    <mergeCell ref="FJ2:FJ3"/>
    <mergeCell ref="GG2:GG4"/>
    <mergeCell ref="GA2:GA4"/>
    <mergeCell ref="FU2:FU4"/>
    <mergeCell ref="GL2:GL4"/>
    <mergeCell ref="GS2:GS4"/>
    <mergeCell ref="GR2:GR4"/>
    <mergeCell ref="GO2:GO4"/>
    <mergeCell ref="GP2:GP4"/>
    <mergeCell ref="FZ2:FZ4"/>
    <mergeCell ref="GD2:GD3"/>
    <mergeCell ref="CJ5:CK5"/>
    <mergeCell ref="CL5:CM5"/>
    <mergeCell ref="CN5:CO5"/>
    <mergeCell ref="CP5:CQ5"/>
    <mergeCell ref="CZ5:DA5"/>
    <mergeCell ref="CV5:CW5"/>
    <mergeCell ref="CX5:CY5"/>
    <mergeCell ref="FV2:FV4"/>
    <mergeCell ref="GI2:GI4"/>
    <mergeCell ref="EU2:EU4"/>
    <mergeCell ref="CO2:CO4"/>
    <mergeCell ref="CQ2:CQ4"/>
    <mergeCell ref="CR5:CS5"/>
    <mergeCell ref="CR2:CR4"/>
    <mergeCell ref="CW2:CW4"/>
    <mergeCell ref="CV2:CV4"/>
    <mergeCell ref="DA2:DA4"/>
    <mergeCell ref="FF2:FF4"/>
    <mergeCell ref="FN2:FN4"/>
    <mergeCell ref="FK2:FK4"/>
    <mergeCell ref="CT5:CU5"/>
    <mergeCell ref="GH2:GH4"/>
    <mergeCell ref="GF2:GF4"/>
    <mergeCell ref="FA2:FA3"/>
    <mergeCell ref="HA2:HA4"/>
    <mergeCell ref="HD2:HD4"/>
    <mergeCell ref="CY2:CY3"/>
    <mergeCell ref="CZ2:CZ4"/>
    <mergeCell ref="HG2:HG4"/>
    <mergeCell ref="GV2:GV4"/>
    <mergeCell ref="GW2:GW4"/>
    <mergeCell ref="GX2:GX4"/>
    <mergeCell ref="GY2:GY4"/>
    <mergeCell ref="HF2:HF4"/>
    <mergeCell ref="HC2:HC4"/>
    <mergeCell ref="HE2:HE4"/>
    <mergeCell ref="HB2:HB4"/>
    <mergeCell ref="GZ2:GZ4"/>
    <mergeCell ref="GT2:GT4"/>
    <mergeCell ref="GN2:GN4"/>
    <mergeCell ref="GQ2:GQ4"/>
    <mergeCell ref="EX2:EX4"/>
    <mergeCell ref="GE2:GE4"/>
    <mergeCell ref="FW2:FW4"/>
    <mergeCell ref="FY2:FY4"/>
    <mergeCell ref="FX2:FX4"/>
    <mergeCell ref="GB2:GB4"/>
    <mergeCell ref="FP2:FP4"/>
  </mergeCells>
  <phoneticPr fontId="1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7-НК</vt:lpstr>
      <vt:lpstr>Свод по району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ДНТ-4</dc:creator>
  <cp:lastModifiedBy>1</cp:lastModifiedBy>
  <cp:lastPrinted>2014-01-17T08:47:33Z</cp:lastPrinted>
  <dcterms:created xsi:type="dcterms:W3CDTF">2013-12-09T07:06:34Z</dcterms:created>
  <dcterms:modified xsi:type="dcterms:W3CDTF">2015-01-26T07:31:29Z</dcterms:modified>
</cp:coreProperties>
</file>